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600" windowHeight="15260" tabRatio="500" activeTab="0"/>
  </bookViews>
  <sheets>
    <sheet name="営業年度カット豚5" sheetId="1" r:id="rId1"/>
  </sheets>
  <definedNames/>
  <calcPr fullCalcOnLoad="1"/>
</workbook>
</file>

<file path=xl/comments1.xml><?xml version="1.0" encoding="utf-8"?>
<comments xmlns="http://schemas.openxmlformats.org/spreadsheetml/2006/main">
  <authors>
    <author>aoki</author>
  </authors>
  <commentList>
    <comment ref="B8" authorId="0">
      <text>
        <r>
          <rPr>
            <b/>
            <sz val="9"/>
            <rFont val="MS P ゴシック"/>
            <family val="3"/>
          </rPr>
          <t>aoki:</t>
        </r>
        <r>
          <rPr>
            <sz val="9"/>
            <rFont val="MS P 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<sst xmlns="http://schemas.openxmlformats.org/spreadsheetml/2006/main" count="10" uniqueCount="10">
  <si>
    <t>営業年度別月別　豚部分肉加工実績表</t>
  </si>
  <si>
    <t>　　　　　　　　　　　　（単位　：　頭）</t>
  </si>
  <si>
    <t>月別</t>
  </si>
  <si>
    <t>上期計</t>
  </si>
  <si>
    <t>下期計</t>
  </si>
  <si>
    <t>年度計</t>
  </si>
  <si>
    <t>年度</t>
  </si>
  <si>
    <t>豚</t>
  </si>
  <si>
    <t>前年比</t>
  </si>
  <si>
    <t>ー5ー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</si>
</sst>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.0%"/>
  </numFmts>
  <fonts count="43">
    <font>
      <sz val="11"/>
      <name val="ＭＳ Ｐゴシック"/>
      <family val="3"/>
    </font>
    <font>
      <sz val="12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2"/>
      <color indexed="17"/>
      <name val="ＭＳ Ｐゴシック"/>
      <family val="3"/>
    </font>
    <font>
      <sz val="12"/>
      <color indexed="14"/>
      <name val="ＭＳ Ｐゴシック"/>
      <family val="3"/>
    </font>
    <font>
      <sz val="12"/>
      <color indexed="60"/>
      <name val="ＭＳ Ｐゴシック"/>
      <family val="3"/>
    </font>
    <font>
      <sz val="12"/>
      <color indexed="62"/>
      <name val="ＭＳ Ｐゴシック"/>
      <family val="3"/>
    </font>
    <font>
      <b/>
      <sz val="12"/>
      <color indexed="63"/>
      <name val="ＭＳ Ｐゴシック"/>
      <family val="3"/>
    </font>
    <font>
      <b/>
      <sz val="12"/>
      <color indexed="52"/>
      <name val="ＭＳ Ｐゴシック"/>
      <family val="3"/>
    </font>
    <font>
      <sz val="12"/>
      <color indexed="52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10"/>
      <name val="ＭＳ Ｐゴシック"/>
      <family val="3"/>
    </font>
    <font>
      <i/>
      <sz val="12"/>
      <color indexed="23"/>
      <name val="ＭＳ Ｐゴシック"/>
      <family val="3"/>
    </font>
    <font>
      <b/>
      <sz val="12"/>
      <color indexed="8"/>
      <name val="ＭＳ Ｐゴシック"/>
      <family val="3"/>
    </font>
    <font>
      <sz val="12"/>
      <color indexed="9"/>
      <name val="ＭＳ Ｐゴシック"/>
      <family val="3"/>
    </font>
    <font>
      <sz val="16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name val="Arial"/>
      <family val="2"/>
    </font>
    <font>
      <b/>
      <sz val="11"/>
      <name val="Arial"/>
      <family val="2"/>
    </font>
    <font>
      <b/>
      <sz val="9"/>
      <name val="MS P ゴシック"/>
      <family val="3"/>
    </font>
    <font>
      <sz val="9"/>
      <name val="MS P ゴシック"/>
      <family val="3"/>
    </font>
    <font>
      <sz val="12"/>
      <color theme="1"/>
      <name val="Calibri"/>
      <family val="3"/>
    </font>
    <font>
      <sz val="12"/>
      <color theme="0"/>
      <name val="Calibri"/>
      <family val="3"/>
    </font>
    <font>
      <b/>
      <sz val="18"/>
      <color theme="3"/>
      <name val="Cambria"/>
      <family val="3"/>
    </font>
    <font>
      <b/>
      <sz val="12"/>
      <color theme="0"/>
      <name val="Calibri"/>
      <family val="3"/>
    </font>
    <font>
      <sz val="12"/>
      <color rgb="FFFA7D00"/>
      <name val="Calibri"/>
      <family val="3"/>
    </font>
    <font>
      <sz val="12"/>
      <color rgb="FF9C0006"/>
      <name val="Calibri"/>
      <family val="3"/>
    </font>
    <font>
      <b/>
      <sz val="12"/>
      <color rgb="FFFA7D00"/>
      <name val="Calibri"/>
      <family val="3"/>
    </font>
    <font>
      <sz val="12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2"/>
      <color theme="1"/>
      <name val="Calibri"/>
      <family val="3"/>
    </font>
    <font>
      <b/>
      <sz val="12"/>
      <color rgb="FF3F3F3F"/>
      <name val="Calibri"/>
      <family val="3"/>
    </font>
    <font>
      <i/>
      <sz val="12"/>
      <color rgb="FF7F7F7F"/>
      <name val="Calibri"/>
      <family val="3"/>
    </font>
    <font>
      <sz val="12"/>
      <color rgb="FF3F3F76"/>
      <name val="Calibri"/>
      <family val="3"/>
    </font>
    <font>
      <sz val="12"/>
      <color rgb="FF9C6500"/>
      <name val="Calibri"/>
      <family val="3"/>
    </font>
    <font>
      <sz val="12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double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double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double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double"/>
      <right style="double"/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double"/>
      <right style="medium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medium"/>
      <top style="double"/>
      <bottom style="double"/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double"/>
      <right style="double"/>
      <top style="double"/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double"/>
      <right style="medium"/>
      <top style="double"/>
      <bottom style="thin"/>
    </border>
  </borders>
  <cellStyleXfs count="61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9" fontId="25" fillId="0" borderId="0" applyFont="0" applyFill="0" applyBorder="0" applyAlignment="0" applyProtection="0"/>
    <xf numFmtId="0" fontId="25" fillId="27" borderId="2" applyNumberFormat="0" applyFont="0" applyAlignment="0" applyProtection="0"/>
    <xf numFmtId="0" fontId="29" fillId="0" borderId="3" applyNumberFormat="0" applyFill="0" applyAlignment="0" applyProtection="0"/>
    <xf numFmtId="0" fontId="30" fillId="28" borderId="0" applyNumberFormat="0" applyBorder="0" applyAlignment="0" applyProtection="0"/>
    <xf numFmtId="0" fontId="31" fillId="29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9" borderId="9" applyNumberFormat="0" applyAlignment="0" applyProtection="0"/>
    <xf numFmtId="0" fontId="38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39" fillId="30" borderId="4" applyNumberFormat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</cellStyleXfs>
  <cellXfs count="53">
    <xf numFmtId="0" fontId="0" fillId="0" borderId="0" xfId="0" applyAlignment="1">
      <alignment vertical="center"/>
    </xf>
    <xf numFmtId="0" fontId="18" fillId="0" borderId="0" xfId="0" applyFont="1" applyAlignment="1">
      <alignment horizontal="center" vertical="center"/>
    </xf>
    <xf numFmtId="0" fontId="20" fillId="0" borderId="0" xfId="0" applyFont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right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vertical="center"/>
    </xf>
    <xf numFmtId="0" fontId="0" fillId="0" borderId="16" xfId="0" applyFont="1" applyBorder="1" applyAlignment="1">
      <alignment horizontal="left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176" fontId="21" fillId="0" borderId="10" xfId="47" applyNumberFormat="1" applyFont="1" applyBorder="1" applyAlignment="1">
      <alignment/>
    </xf>
    <xf numFmtId="176" fontId="21" fillId="0" borderId="22" xfId="47" applyNumberFormat="1" applyFont="1" applyBorder="1" applyAlignment="1">
      <alignment/>
    </xf>
    <xf numFmtId="176" fontId="21" fillId="0" borderId="12" xfId="47" applyNumberFormat="1" applyFont="1" applyBorder="1" applyAlignment="1">
      <alignment/>
    </xf>
    <xf numFmtId="176" fontId="21" fillId="0" borderId="23" xfId="47" applyNumberFormat="1" applyFont="1" applyBorder="1" applyAlignment="1">
      <alignment/>
    </xf>
    <xf numFmtId="176" fontId="21" fillId="0" borderId="24" xfId="47" applyNumberFormat="1" applyFont="1" applyBorder="1" applyAlignment="1">
      <alignment/>
    </xf>
    <xf numFmtId="176" fontId="21" fillId="0" borderId="14" xfId="47" applyNumberFormat="1" applyFont="1" applyBorder="1" applyAlignment="1">
      <alignment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/>
    </xf>
    <xf numFmtId="176" fontId="21" fillId="0" borderId="26" xfId="47" applyNumberFormat="1" applyFont="1" applyBorder="1" applyAlignment="1">
      <alignment/>
    </xf>
    <xf numFmtId="176" fontId="21" fillId="0" borderId="27" xfId="47" applyNumberFormat="1" applyFont="1" applyBorder="1" applyAlignment="1">
      <alignment/>
    </xf>
    <xf numFmtId="176" fontId="21" fillId="0" borderId="28" xfId="47" applyNumberFormat="1" applyFont="1" applyBorder="1" applyAlignment="1">
      <alignment/>
    </xf>
    <xf numFmtId="176" fontId="21" fillId="0" borderId="29" xfId="47" applyNumberFormat="1" applyFont="1" applyBorder="1" applyAlignment="1">
      <alignment/>
    </xf>
    <xf numFmtId="176" fontId="21" fillId="0" borderId="30" xfId="47" applyNumberFormat="1" applyFont="1" applyBorder="1" applyAlignment="1">
      <alignment/>
    </xf>
    <xf numFmtId="176" fontId="21" fillId="0" borderId="31" xfId="47" applyNumberFormat="1" applyFont="1" applyBorder="1" applyAlignment="1">
      <alignment/>
    </xf>
    <xf numFmtId="0" fontId="0" fillId="0" borderId="25" xfId="0" applyFont="1" applyBorder="1" applyAlignment="1">
      <alignment horizontal="center"/>
    </xf>
    <xf numFmtId="176" fontId="22" fillId="0" borderId="25" xfId="47" applyNumberFormat="1" applyFont="1" applyBorder="1" applyAlignment="1">
      <alignment/>
    </xf>
    <xf numFmtId="176" fontId="22" fillId="0" borderId="32" xfId="47" applyNumberFormat="1" applyFont="1" applyBorder="1" applyAlignment="1">
      <alignment/>
    </xf>
    <xf numFmtId="176" fontId="22" fillId="0" borderId="33" xfId="47" applyNumberFormat="1" applyFont="1" applyBorder="1" applyAlignment="1">
      <alignment/>
    </xf>
    <xf numFmtId="176" fontId="22" fillId="0" borderId="34" xfId="47" applyNumberFormat="1" applyFont="1" applyBorder="1" applyAlignment="1">
      <alignment/>
    </xf>
    <xf numFmtId="176" fontId="22" fillId="0" borderId="0" xfId="47" applyNumberFormat="1" applyFont="1" applyBorder="1" applyAlignment="1">
      <alignment/>
    </xf>
    <xf numFmtId="176" fontId="22" fillId="0" borderId="35" xfId="0" applyNumberFormat="1" applyFont="1" applyFill="1" applyBorder="1" applyAlignment="1" applyProtection="1">
      <alignment vertical="center"/>
      <protection locked="0"/>
    </xf>
    <xf numFmtId="0" fontId="0" fillId="0" borderId="36" xfId="0" applyFont="1" applyBorder="1" applyAlignment="1">
      <alignment vertical="center"/>
    </xf>
    <xf numFmtId="177" fontId="0" fillId="0" borderId="37" xfId="0" applyNumberFormat="1" applyFont="1" applyBorder="1" applyAlignment="1">
      <alignment horizontal="center"/>
    </xf>
    <xf numFmtId="177" fontId="21" fillId="0" borderId="37" xfId="0" applyNumberFormat="1" applyFont="1" applyBorder="1" applyAlignment="1">
      <alignment vertical="center"/>
    </xf>
    <xf numFmtId="177" fontId="21" fillId="0" borderId="38" xfId="0" applyNumberFormat="1" applyFont="1" applyBorder="1" applyAlignment="1">
      <alignment vertical="center"/>
    </xf>
    <xf numFmtId="177" fontId="21" fillId="0" borderId="39" xfId="0" applyNumberFormat="1" applyFont="1" applyBorder="1" applyAlignment="1">
      <alignment vertical="center"/>
    </xf>
    <xf numFmtId="177" fontId="21" fillId="0" borderId="40" xfId="0" applyNumberFormat="1" applyFont="1" applyBorder="1" applyAlignment="1">
      <alignment vertical="center"/>
    </xf>
    <xf numFmtId="177" fontId="21" fillId="0" borderId="41" xfId="0" applyNumberFormat="1" applyFont="1" applyBorder="1" applyAlignment="1">
      <alignment vertical="center"/>
    </xf>
    <xf numFmtId="177" fontId="21" fillId="0" borderId="42" xfId="0" applyNumberFormat="1" applyFont="1" applyBorder="1" applyAlignment="1">
      <alignment vertical="center"/>
    </xf>
    <xf numFmtId="177" fontId="21" fillId="0" borderId="43" xfId="0" applyNumberFormat="1" applyFont="1" applyBorder="1" applyAlignment="1">
      <alignment vertical="center"/>
    </xf>
    <xf numFmtId="177" fontId="20" fillId="0" borderId="0" xfId="0" applyNumberFormat="1" applyFont="1" applyAlignment="1">
      <alignment vertical="center"/>
    </xf>
    <xf numFmtId="0" fontId="20" fillId="0" borderId="0" xfId="0" applyFont="1" applyAlignment="1">
      <alignment horizontal="center" vertical="center"/>
    </xf>
  </cellXfs>
  <cellStyles count="47">
    <cellStyle name="Normal" xfId="0"/>
    <cellStyle name="20% - アクセント1" xfId="15"/>
    <cellStyle name="20% - アクセント2" xfId="16"/>
    <cellStyle name="20% - アクセント3" xfId="17"/>
    <cellStyle name="20% - アクセント4" xfId="18"/>
    <cellStyle name="20% - アクセント5" xfId="19"/>
    <cellStyle name="20% - アクセント6" xfId="20"/>
    <cellStyle name="40% - アクセント1" xfId="21"/>
    <cellStyle name="40% - アクセント2" xfId="22"/>
    <cellStyle name="40% - アクセント3" xfId="23"/>
    <cellStyle name="40% - アクセント4" xfId="24"/>
    <cellStyle name="40% - アクセント5" xfId="25"/>
    <cellStyle name="40% - アクセント6" xfId="26"/>
    <cellStyle name="60% - アクセント1" xfId="27"/>
    <cellStyle name="60% - アクセント2" xfId="28"/>
    <cellStyle name="60% - アクセント3" xfId="29"/>
    <cellStyle name="60% - アクセント4" xfId="30"/>
    <cellStyle name="60% - アクセント5" xfId="31"/>
    <cellStyle name="60% - アクセント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Percent" xfId="41"/>
    <cellStyle name="メモ" xfId="42"/>
    <cellStyle name="リンク セル" xfId="43"/>
    <cellStyle name="悪い" xfId="44"/>
    <cellStyle name="計算" xfId="45"/>
    <cellStyle name="警告文" xfId="46"/>
    <cellStyle name="Comma [0]" xfId="47"/>
    <cellStyle name="Comma" xfId="48"/>
    <cellStyle name="見出し 1" xfId="49"/>
    <cellStyle name="見出し 2" xfId="50"/>
    <cellStyle name="見出し 3" xfId="51"/>
    <cellStyle name="見出し 4" xfId="52"/>
    <cellStyle name="合計" xfId="53"/>
    <cellStyle name="出力" xfId="54"/>
    <cellStyle name="説明文" xfId="55"/>
    <cellStyle name="Currency [0]" xfId="56"/>
    <cellStyle name="Currency" xfId="57"/>
    <cellStyle name="入力" xfId="58"/>
    <cellStyle name="普通" xfId="59"/>
    <cellStyle name="良い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1</xdr:col>
      <xdr:colOff>676275</xdr:colOff>
      <xdr:row>3</xdr:row>
      <xdr:rowOff>161925</xdr:rowOff>
    </xdr:to>
    <xdr:sp>
      <xdr:nvSpPr>
        <xdr:cNvPr id="1" name="Line 1"/>
        <xdr:cNvSpPr>
          <a:spLocks/>
        </xdr:cNvSpPr>
      </xdr:nvSpPr>
      <xdr:spPr>
        <a:xfrm flipH="1" flipV="1">
          <a:off x="685800" y="561975"/>
          <a:ext cx="67627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9525</xdr:rowOff>
    </xdr:from>
    <xdr:to>
      <xdr:col>1</xdr:col>
      <xdr:colOff>676275</xdr:colOff>
      <xdr:row>3</xdr:row>
      <xdr:rowOff>161925</xdr:rowOff>
    </xdr:to>
    <xdr:sp>
      <xdr:nvSpPr>
        <xdr:cNvPr id="2" name="Line 1"/>
        <xdr:cNvSpPr>
          <a:spLocks/>
        </xdr:cNvSpPr>
      </xdr:nvSpPr>
      <xdr:spPr>
        <a:xfrm flipH="1" flipV="1">
          <a:off x="685800" y="561975"/>
          <a:ext cx="67627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9525</xdr:rowOff>
    </xdr:from>
    <xdr:to>
      <xdr:col>1</xdr:col>
      <xdr:colOff>676275</xdr:colOff>
      <xdr:row>3</xdr:row>
      <xdr:rowOff>161925</xdr:rowOff>
    </xdr:to>
    <xdr:sp>
      <xdr:nvSpPr>
        <xdr:cNvPr id="3" name="Line 1"/>
        <xdr:cNvSpPr>
          <a:spLocks/>
        </xdr:cNvSpPr>
      </xdr:nvSpPr>
      <xdr:spPr>
        <a:xfrm flipH="1" flipV="1">
          <a:off x="685800" y="561975"/>
          <a:ext cx="67627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9525</xdr:rowOff>
    </xdr:from>
    <xdr:to>
      <xdr:col>1</xdr:col>
      <xdr:colOff>676275</xdr:colOff>
      <xdr:row>3</xdr:row>
      <xdr:rowOff>161925</xdr:rowOff>
    </xdr:to>
    <xdr:sp>
      <xdr:nvSpPr>
        <xdr:cNvPr id="4" name="Line 1"/>
        <xdr:cNvSpPr>
          <a:spLocks/>
        </xdr:cNvSpPr>
      </xdr:nvSpPr>
      <xdr:spPr>
        <a:xfrm flipH="1" flipV="1">
          <a:off x="685800" y="561975"/>
          <a:ext cx="67627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6"/>
  <sheetViews>
    <sheetView tabSelected="1" workbookViewId="0" topLeftCell="A1">
      <selection activeCell="C21" sqref="C21"/>
    </sheetView>
  </sheetViews>
  <sheetFormatPr defaultColWidth="9.00390625" defaultRowHeight="13.5"/>
  <cols>
    <col min="1" max="2" width="9.00390625" style="2" customWidth="1"/>
    <col min="3" max="3" width="9.625" style="2" bestFit="1" customWidth="1"/>
    <col min="4" max="20" width="9.00390625" style="2" customWidth="1"/>
    <col min="21" max="21" width="4.875" style="2" customWidth="1"/>
    <col min="22" max="34" width="9.00390625" style="2" customWidth="1"/>
    <col min="35" max="35" width="6.125" style="2" customWidth="1"/>
    <col min="36" max="36" width="7.125" style="2" customWidth="1"/>
    <col min="37" max="37" width="6.125" style="2" customWidth="1"/>
    <col min="38" max="16384" width="9.00390625" style="2" customWidth="1"/>
  </cols>
  <sheetData>
    <row r="1" spans="1:17" ht="27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ht="16.5" customHeight="1">
      <c r="O2" s="2" t="s">
        <v>1</v>
      </c>
    </row>
    <row r="3" spans="1:17" ht="12.75" customHeight="1">
      <c r="A3" s="3"/>
      <c r="B3" s="4" t="s">
        <v>2</v>
      </c>
      <c r="C3" s="5">
        <v>4</v>
      </c>
      <c r="D3" s="5">
        <v>5</v>
      </c>
      <c r="E3" s="5">
        <v>6</v>
      </c>
      <c r="F3" s="5">
        <v>7</v>
      </c>
      <c r="G3" s="5">
        <v>8</v>
      </c>
      <c r="H3" s="6">
        <v>9</v>
      </c>
      <c r="I3" s="7" t="s">
        <v>3</v>
      </c>
      <c r="J3" s="8">
        <v>10</v>
      </c>
      <c r="K3" s="5">
        <v>11</v>
      </c>
      <c r="L3" s="5">
        <v>12</v>
      </c>
      <c r="M3" s="5">
        <v>1</v>
      </c>
      <c r="N3" s="5">
        <v>2</v>
      </c>
      <c r="O3" s="6">
        <v>3</v>
      </c>
      <c r="P3" s="9" t="s">
        <v>4</v>
      </c>
      <c r="Q3" s="10" t="s">
        <v>5</v>
      </c>
    </row>
    <row r="4" spans="1:17" ht="12.75" customHeight="1">
      <c r="A4" s="11"/>
      <c r="B4" s="12" t="s">
        <v>6</v>
      </c>
      <c r="C4" s="13"/>
      <c r="D4" s="13"/>
      <c r="E4" s="13"/>
      <c r="F4" s="13"/>
      <c r="G4" s="13"/>
      <c r="H4" s="14"/>
      <c r="I4" s="15"/>
      <c r="J4" s="16"/>
      <c r="K4" s="13"/>
      <c r="L4" s="13"/>
      <c r="M4" s="13"/>
      <c r="N4" s="13"/>
      <c r="O4" s="14"/>
      <c r="P4" s="17"/>
      <c r="Q4" s="18"/>
    </row>
    <row r="5" spans="1:17" ht="18.75" customHeight="1">
      <c r="A5" s="19" t="s">
        <v>7</v>
      </c>
      <c r="B5" s="20">
        <v>27</v>
      </c>
      <c r="C5" s="21">
        <v>4641</v>
      </c>
      <c r="D5" s="21">
        <v>4601</v>
      </c>
      <c r="E5" s="21">
        <v>4679</v>
      </c>
      <c r="F5" s="21">
        <v>5030</v>
      </c>
      <c r="G5" s="22">
        <v>5405</v>
      </c>
      <c r="H5" s="22">
        <v>5351</v>
      </c>
      <c r="I5" s="23">
        <f>SUM(C5:H5)</f>
        <v>29707</v>
      </c>
      <c r="J5" s="24">
        <v>5851</v>
      </c>
      <c r="K5" s="24">
        <v>5622</v>
      </c>
      <c r="L5" s="24">
        <v>6351</v>
      </c>
      <c r="M5" s="24">
        <v>4799</v>
      </c>
      <c r="N5" s="24">
        <v>5196</v>
      </c>
      <c r="O5" s="25">
        <v>5537</v>
      </c>
      <c r="P5" s="26">
        <f>SUM(J5:O5)</f>
        <v>33356</v>
      </c>
      <c r="Q5" s="24">
        <f>SUM(I5+P5)</f>
        <v>63063</v>
      </c>
    </row>
    <row r="6" spans="1:17" ht="18.75" customHeight="1">
      <c r="A6" s="27"/>
      <c r="B6" s="20">
        <v>28</v>
      </c>
      <c r="C6" s="21">
        <v>5279</v>
      </c>
      <c r="D6" s="21">
        <v>4855</v>
      </c>
      <c r="E6" s="21">
        <v>4726</v>
      </c>
      <c r="F6" s="21">
        <v>4748</v>
      </c>
      <c r="G6" s="22">
        <v>5251</v>
      </c>
      <c r="H6" s="22">
        <v>5449</v>
      </c>
      <c r="I6" s="23">
        <f>SUM(C6:H6)</f>
        <v>30308</v>
      </c>
      <c r="J6" s="24">
        <v>5355</v>
      </c>
      <c r="K6" s="24">
        <v>5065</v>
      </c>
      <c r="L6" s="24">
        <v>5502</v>
      </c>
      <c r="M6" s="24">
        <v>4203</v>
      </c>
      <c r="N6" s="24">
        <v>4679</v>
      </c>
      <c r="O6" s="25">
        <v>5296</v>
      </c>
      <c r="P6" s="26">
        <f>SUM(J6:O6)</f>
        <v>30100</v>
      </c>
      <c r="Q6" s="24">
        <f>SUM(I6+P6)</f>
        <v>60408</v>
      </c>
    </row>
    <row r="7" spans="1:17" ht="18.75" customHeight="1">
      <c r="A7" s="27"/>
      <c r="B7" s="20">
        <v>29</v>
      </c>
      <c r="C7" s="21">
        <v>4582</v>
      </c>
      <c r="D7" s="21">
        <v>4784</v>
      </c>
      <c r="E7" s="21">
        <v>5397</v>
      </c>
      <c r="F7" s="21">
        <v>5191</v>
      </c>
      <c r="G7" s="22">
        <v>5503</v>
      </c>
      <c r="H7" s="22">
        <v>5894</v>
      </c>
      <c r="I7" s="23">
        <f>SUM(C7:H7)</f>
        <v>31351</v>
      </c>
      <c r="J7" s="24">
        <v>5844</v>
      </c>
      <c r="K7" s="24">
        <v>5817</v>
      </c>
      <c r="L7" s="24">
        <v>6726</v>
      </c>
      <c r="M7" s="24">
        <v>4697</v>
      </c>
      <c r="N7" s="24">
        <v>4641</v>
      </c>
      <c r="O7" s="25">
        <v>5265</v>
      </c>
      <c r="P7" s="26">
        <f>SUM(J7:O7)</f>
        <v>32990</v>
      </c>
      <c r="Q7" s="24">
        <f>SUM(I7+P7)</f>
        <v>64341</v>
      </c>
    </row>
    <row r="8" spans="1:17" ht="18.75" customHeight="1" thickBot="1">
      <c r="A8" s="27"/>
      <c r="B8" s="28">
        <v>30</v>
      </c>
      <c r="C8" s="29">
        <v>5120</v>
      </c>
      <c r="D8" s="29">
        <v>5087</v>
      </c>
      <c r="E8" s="29">
        <v>4829</v>
      </c>
      <c r="F8" s="29">
        <v>4987</v>
      </c>
      <c r="G8" s="30">
        <v>5586</v>
      </c>
      <c r="H8" s="30">
        <v>5261</v>
      </c>
      <c r="I8" s="31">
        <f>SUM(C8:H8)</f>
        <v>30870</v>
      </c>
      <c r="J8" s="32">
        <v>5817</v>
      </c>
      <c r="K8" s="32">
        <v>5641</v>
      </c>
      <c r="L8" s="32">
        <v>5662</v>
      </c>
      <c r="M8" s="32">
        <v>4733</v>
      </c>
      <c r="N8" s="32">
        <v>5103</v>
      </c>
      <c r="O8" s="33">
        <v>5281</v>
      </c>
      <c r="P8" s="34">
        <f>SUM(J8:O8)</f>
        <v>32237</v>
      </c>
      <c r="Q8" s="32">
        <f>SUM(I8+P8)</f>
        <v>63107</v>
      </c>
    </row>
    <row r="9" spans="1:17" ht="18.75" customHeight="1" thickBot="1" thickTop="1">
      <c r="A9" s="13"/>
      <c r="B9" s="35">
        <v>31</v>
      </c>
      <c r="C9" s="36">
        <v>5045</v>
      </c>
      <c r="D9" s="36">
        <v>4915</v>
      </c>
      <c r="E9" s="36">
        <v>4286</v>
      </c>
      <c r="F9" s="36">
        <v>4945</v>
      </c>
      <c r="G9" s="37">
        <v>4795</v>
      </c>
      <c r="H9" s="37">
        <v>4409</v>
      </c>
      <c r="I9" s="38">
        <f>SUM(C9:H9)</f>
        <v>28395</v>
      </c>
      <c r="J9" s="39">
        <v>4803</v>
      </c>
      <c r="K9" s="39">
        <v>4823</v>
      </c>
      <c r="L9" s="39">
        <v>5140</v>
      </c>
      <c r="M9" s="39">
        <v>4454</v>
      </c>
      <c r="N9" s="39">
        <v>4603</v>
      </c>
      <c r="O9" s="40">
        <v>4849</v>
      </c>
      <c r="P9" s="41">
        <f>SUM(J9:O9)</f>
        <v>28672</v>
      </c>
      <c r="Q9" s="39">
        <f>SUM(I9+P9)</f>
        <v>57067</v>
      </c>
    </row>
    <row r="10" spans="1:17" s="51" customFormat="1" ht="18.75" customHeight="1" thickTop="1">
      <c r="A10" s="42"/>
      <c r="B10" s="43" t="s">
        <v>8</v>
      </c>
      <c r="C10" s="44">
        <f aca="true" t="shared" si="0" ref="C10:Q10">SUM(C9/C8)</f>
        <v>0.9853515625</v>
      </c>
      <c r="D10" s="44">
        <f t="shared" si="0"/>
        <v>0.966188323176725</v>
      </c>
      <c r="E10" s="44">
        <f t="shared" si="0"/>
        <v>0.887554359080555</v>
      </c>
      <c r="F10" s="44">
        <f t="shared" si="0"/>
        <v>0.9915781030679768</v>
      </c>
      <c r="G10" s="44">
        <f t="shared" si="0"/>
        <v>0.8583959899749374</v>
      </c>
      <c r="H10" s="45">
        <f t="shared" si="0"/>
        <v>0.8380536019768104</v>
      </c>
      <c r="I10" s="46">
        <f t="shared" si="0"/>
        <v>0.9198250728862973</v>
      </c>
      <c r="J10" s="47">
        <f t="shared" si="0"/>
        <v>0.8256833419288293</v>
      </c>
      <c r="K10" s="44">
        <f t="shared" si="0"/>
        <v>0.8549902499556816</v>
      </c>
      <c r="L10" s="44">
        <f t="shared" si="0"/>
        <v>0.9078064288237372</v>
      </c>
      <c r="M10" s="44">
        <f t="shared" si="0"/>
        <v>0.9410521867737165</v>
      </c>
      <c r="N10" s="48">
        <f t="shared" si="0"/>
        <v>0.902018420536939</v>
      </c>
      <c r="O10" s="49">
        <f t="shared" si="0"/>
        <v>0.9181973111153191</v>
      </c>
      <c r="P10" s="50">
        <f t="shared" si="0"/>
        <v>0.8894127865496169</v>
      </c>
      <c r="Q10" s="48">
        <f t="shared" si="0"/>
        <v>0.9042895399876401</v>
      </c>
    </row>
    <row r="11" ht="12">
      <c r="I11" s="52" t="s">
        <v>9</v>
      </c>
    </row>
    <row r="12" ht="12">
      <c r="J12" s="52"/>
    </row>
    <row r="13" ht="12">
      <c r="J13" s="52"/>
    </row>
    <row r="14" ht="12"/>
    <row r="15" ht="12">
      <c r="J15" s="52"/>
    </row>
    <row r="16" ht="12">
      <c r="I16" s="52"/>
    </row>
    <row r="24" ht="12"/>
    <row r="25" ht="12"/>
    <row r="26" ht="12"/>
    <row r="27" ht="12"/>
  </sheetData>
  <sheetProtection/>
  <mergeCells count="17">
    <mergeCell ref="A5:A9"/>
    <mergeCell ref="L3:L4"/>
    <mergeCell ref="M3:M4"/>
    <mergeCell ref="N3:N4"/>
    <mergeCell ref="O3:O4"/>
    <mergeCell ref="P3:P4"/>
    <mergeCell ref="Q3:Q4"/>
    <mergeCell ref="A1:Q1"/>
    <mergeCell ref="C3:C4"/>
    <mergeCell ref="D3:D4"/>
    <mergeCell ref="E3:E4"/>
    <mergeCell ref="F3:F4"/>
    <mergeCell ref="G3:G4"/>
    <mergeCell ref="H3:H4"/>
    <mergeCell ref="I3:I4"/>
    <mergeCell ref="J3:J4"/>
    <mergeCell ref="K3:K4"/>
  </mergeCells>
  <printOptions/>
  <pageMargins left="0.984251968503937" right="0.7874015748031497" top="0" bottom="0" header="0.1968503937007874" footer="0.15748031496062992"/>
  <pageSetup fitToHeight="1" fitToWidth="1" horizontalDpi="300" verticalDpi="300" orientation="landscape" paperSize="12" scale="96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Kimura Yukioo</dc:creator>
  <cp:keywords/>
  <dc:description/>
  <cp:lastModifiedBy>Kimura Yukioo</cp:lastModifiedBy>
  <dcterms:created xsi:type="dcterms:W3CDTF">2020-06-29T05:07:28Z</dcterms:created>
  <dcterms:modified xsi:type="dcterms:W3CDTF">2020-06-29T05:07:53Z</dcterms:modified>
  <cp:category/>
  <cp:version/>
  <cp:contentType/>
  <cp:contentStatus/>
</cp:coreProperties>
</file>