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60" windowWidth="25600" windowHeight="15260" tabRatio="500" activeTab="0"/>
  </bookViews>
  <sheets>
    <sheet name="営業年度豚と畜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<sst xmlns="http://schemas.openxmlformats.org/spreadsheetml/2006/main" count="11" uniqueCount="11">
  <si>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営業年度別月別　豚と畜解体実績表</t>
  </si>
  <si>
    <r>
      <t xml:space="preserve"> </t>
    </r>
    <r>
      <rPr>
        <sz val="11"/>
        <rFont val="ＭＳ Ｐゴシック"/>
        <family val="3"/>
      </rPr>
      <t xml:space="preserve">       　　　　　　　　</t>
    </r>
    <r>
      <rPr>
        <sz val="11"/>
        <rFont val="ＭＳ Ｐゴシック"/>
        <family val="3"/>
      </rPr>
      <t>（単位　：　頭）</t>
    </r>
  </si>
  <si>
    <t>月別</t>
  </si>
  <si>
    <t>上期計</t>
  </si>
  <si>
    <t>下期計</t>
  </si>
  <si>
    <t>年度計</t>
  </si>
  <si>
    <t>年度</t>
  </si>
  <si>
    <t>豚</t>
  </si>
  <si>
    <t>元</t>
  </si>
  <si>
    <t>前年比</t>
  </si>
  <si>
    <t>ー3ー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</si>
</sst>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176" fontId="21" fillId="0" borderId="22" xfId="47" applyNumberFormat="1" applyFont="1" applyFill="1" applyBorder="1" applyAlignment="1" applyProtection="1">
      <alignment/>
      <protection locked="0"/>
    </xf>
    <xf numFmtId="176" fontId="21" fillId="0" borderId="23" xfId="47" applyNumberFormat="1" applyFont="1" applyFill="1" applyBorder="1" applyAlignment="1" applyProtection="1">
      <alignment/>
      <protection locked="0"/>
    </xf>
    <xf numFmtId="176" fontId="21" fillId="0" borderId="24" xfId="47" applyNumberFormat="1" applyFont="1" applyBorder="1" applyAlignment="1">
      <alignment/>
    </xf>
    <xf numFmtId="176" fontId="21" fillId="0" borderId="25" xfId="47" applyNumberFormat="1" applyFont="1" applyFill="1" applyBorder="1" applyAlignment="1" applyProtection="1">
      <alignment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25" xfId="47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76" fontId="21" fillId="0" borderId="22" xfId="47" applyNumberFormat="1" applyFont="1" applyBorder="1" applyAlignment="1">
      <alignment/>
    </xf>
    <xf numFmtId="176" fontId="21" fillId="0" borderId="23" xfId="47" applyNumberFormat="1" applyFont="1" applyBorder="1" applyAlignment="1">
      <alignment/>
    </xf>
    <xf numFmtId="176" fontId="21" fillId="0" borderId="26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10" xfId="47" applyNumberFormat="1" applyFont="1" applyBorder="1" applyAlignment="1">
      <alignment/>
    </xf>
    <xf numFmtId="176" fontId="21" fillId="0" borderId="27" xfId="47" applyNumberFormat="1" applyFont="1" applyBorder="1" applyAlignment="1">
      <alignment/>
    </xf>
    <xf numFmtId="176" fontId="21" fillId="0" borderId="12" xfId="47" applyNumberFormat="1" applyFont="1" applyBorder="1" applyAlignment="1">
      <alignment/>
    </xf>
    <xf numFmtId="176" fontId="21" fillId="0" borderId="28" xfId="47" applyNumberFormat="1" applyFont="1" applyBorder="1" applyAlignment="1">
      <alignment/>
    </xf>
    <xf numFmtId="176" fontId="21" fillId="0" borderId="14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11" xfId="47" applyNumberFormat="1" applyFont="1" applyBorder="1" applyAlignment="1">
      <alignment/>
    </xf>
    <xf numFmtId="176" fontId="21" fillId="0" borderId="29" xfId="47" applyNumberFormat="1" applyFont="1" applyBorder="1" applyAlignment="1">
      <alignment/>
    </xf>
    <xf numFmtId="176" fontId="21" fillId="0" borderId="30" xfId="47" applyNumberFormat="1" applyFont="1" applyBorder="1" applyAlignment="1">
      <alignment/>
    </xf>
    <xf numFmtId="176" fontId="21" fillId="0" borderId="15" xfId="47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176" fontId="23" fillId="0" borderId="31" xfId="47" applyNumberFormat="1" applyFont="1" applyBorder="1" applyAlignment="1">
      <alignment/>
    </xf>
    <xf numFmtId="176" fontId="23" fillId="0" borderId="32" xfId="47" applyNumberFormat="1" applyFont="1" applyBorder="1" applyAlignment="1">
      <alignment/>
    </xf>
    <xf numFmtId="176" fontId="23" fillId="0" borderId="33" xfId="47" applyNumberFormat="1" applyFont="1" applyBorder="1" applyAlignment="1">
      <alignment/>
    </xf>
    <xf numFmtId="176" fontId="23" fillId="0" borderId="34" xfId="47" applyNumberFormat="1" applyFont="1" applyBorder="1" applyAlignment="1">
      <alignment/>
    </xf>
    <xf numFmtId="176" fontId="23" fillId="0" borderId="35" xfId="47" applyNumberFormat="1" applyFont="1" applyBorder="1" applyAlignment="1">
      <alignment/>
    </xf>
    <xf numFmtId="176" fontId="23" fillId="0" borderId="36" xfId="47" applyNumberFormat="1" applyFont="1" applyBorder="1" applyAlignment="1">
      <alignment/>
    </xf>
    <xf numFmtId="177" fontId="0" fillId="0" borderId="37" xfId="0" applyNumberFormat="1" applyFont="1" applyBorder="1" applyAlignment="1">
      <alignment horizontal="center"/>
    </xf>
    <xf numFmtId="177" fontId="21" fillId="0" borderId="37" xfId="0" applyNumberFormat="1" applyFont="1" applyBorder="1" applyAlignment="1">
      <alignment vertical="center"/>
    </xf>
    <xf numFmtId="177" fontId="21" fillId="0" borderId="38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177" fontId="21" fillId="0" borderId="40" xfId="0" applyNumberFormat="1" applyFont="1" applyBorder="1" applyAlignment="1">
      <alignment vertical="center"/>
    </xf>
    <xf numFmtId="177" fontId="21" fillId="0" borderId="4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85800" y="6858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685800" y="6858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">
      <selection activeCell="R43" sqref="R43"/>
    </sheetView>
  </sheetViews>
  <sheetFormatPr defaultColWidth="9.00390625" defaultRowHeight="13.5"/>
  <cols>
    <col min="1" max="7" width="9.00390625" style="2" customWidth="1"/>
    <col min="8" max="8" width="9.125" style="2" customWidth="1"/>
    <col min="9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.75" customHeight="1">
      <c r="O3" s="4" t="s">
        <v>1</v>
      </c>
    </row>
    <row r="4" spans="1:17" s="4" customFormat="1" ht="18.75" customHeight="1">
      <c r="A4" s="5"/>
      <c r="B4" s="6" t="s">
        <v>2</v>
      </c>
      <c r="C4" s="7">
        <v>4</v>
      </c>
      <c r="D4" s="7">
        <v>5</v>
      </c>
      <c r="E4" s="7">
        <v>6</v>
      </c>
      <c r="F4" s="7">
        <v>7</v>
      </c>
      <c r="G4" s="7">
        <v>8</v>
      </c>
      <c r="H4" s="8">
        <v>9</v>
      </c>
      <c r="I4" s="9" t="s">
        <v>3</v>
      </c>
      <c r="J4" s="10">
        <v>10</v>
      </c>
      <c r="K4" s="7">
        <v>11</v>
      </c>
      <c r="L4" s="7">
        <v>12</v>
      </c>
      <c r="M4" s="7">
        <v>1</v>
      </c>
      <c r="N4" s="7">
        <v>2</v>
      </c>
      <c r="O4" s="8">
        <v>3</v>
      </c>
      <c r="P4" s="11" t="s">
        <v>4</v>
      </c>
      <c r="Q4" s="12" t="s">
        <v>5</v>
      </c>
    </row>
    <row r="5" spans="1:17" s="4" customFormat="1" ht="18.75" customHeight="1">
      <c r="A5" s="13"/>
      <c r="B5" s="14" t="s">
        <v>6</v>
      </c>
      <c r="C5" s="15"/>
      <c r="D5" s="15"/>
      <c r="E5" s="15"/>
      <c r="F5" s="15"/>
      <c r="G5" s="15"/>
      <c r="H5" s="16"/>
      <c r="I5" s="17"/>
      <c r="J5" s="18"/>
      <c r="K5" s="15"/>
      <c r="L5" s="15"/>
      <c r="M5" s="15"/>
      <c r="N5" s="15"/>
      <c r="O5" s="16"/>
      <c r="P5" s="19"/>
      <c r="Q5" s="20"/>
    </row>
    <row r="6" spans="1:17" s="4" customFormat="1" ht="18" customHeight="1">
      <c r="A6" s="21" t="s">
        <v>7</v>
      </c>
      <c r="B6" s="22">
        <v>58</v>
      </c>
      <c r="C6" s="23"/>
      <c r="D6" s="23"/>
      <c r="E6" s="23"/>
      <c r="F6" s="23"/>
      <c r="G6" s="23"/>
      <c r="H6" s="24"/>
      <c r="I6" s="25">
        <f aca="true" t="shared" si="0" ref="I6:I35">SUM(C6:H6)</f>
        <v>0</v>
      </c>
      <c r="J6" s="26"/>
      <c r="K6" s="23"/>
      <c r="L6" s="23">
        <v>1514</v>
      </c>
      <c r="M6" s="23">
        <v>7192</v>
      </c>
      <c r="N6" s="23">
        <v>7088</v>
      </c>
      <c r="O6" s="24">
        <v>7802</v>
      </c>
      <c r="P6" s="27">
        <f>SUM(J6:O6)</f>
        <v>23596</v>
      </c>
      <c r="Q6" s="28">
        <f>SUM(I6,P6)</f>
        <v>23596</v>
      </c>
    </row>
    <row r="7" spans="1:17" s="4" customFormat="1" ht="18" customHeight="1">
      <c r="A7" s="29"/>
      <c r="B7" s="22">
        <v>59</v>
      </c>
      <c r="C7" s="23">
        <v>7170</v>
      </c>
      <c r="D7" s="23">
        <v>7259</v>
      </c>
      <c r="E7" s="23">
        <v>7047</v>
      </c>
      <c r="F7" s="23">
        <v>7119</v>
      </c>
      <c r="G7" s="23">
        <v>7439</v>
      </c>
      <c r="H7" s="24">
        <v>7861</v>
      </c>
      <c r="I7" s="25">
        <f t="shared" si="0"/>
        <v>43895</v>
      </c>
      <c r="J7" s="26">
        <v>8965</v>
      </c>
      <c r="K7" s="23">
        <v>9125</v>
      </c>
      <c r="L7" s="23">
        <v>8664</v>
      </c>
      <c r="M7" s="23">
        <v>7906</v>
      </c>
      <c r="N7" s="23">
        <v>8020</v>
      </c>
      <c r="O7" s="24">
        <v>8840</v>
      </c>
      <c r="P7" s="27">
        <f aca="true" t="shared" si="1" ref="P7:P35">SUM(J7:O7)</f>
        <v>51520</v>
      </c>
      <c r="Q7" s="28">
        <f aca="true" t="shared" si="2" ref="Q7:Q35">SUM(I7,P7)</f>
        <v>95415</v>
      </c>
    </row>
    <row r="8" spans="1:17" s="4" customFormat="1" ht="18" customHeight="1">
      <c r="A8" s="29"/>
      <c r="B8" s="22">
        <v>60</v>
      </c>
      <c r="C8" s="23">
        <v>10331</v>
      </c>
      <c r="D8" s="23">
        <v>10066</v>
      </c>
      <c r="E8" s="23">
        <v>8692</v>
      </c>
      <c r="F8" s="23">
        <v>9180</v>
      </c>
      <c r="G8" s="23">
        <v>9156</v>
      </c>
      <c r="H8" s="24">
        <v>10437</v>
      </c>
      <c r="I8" s="25">
        <f t="shared" si="0"/>
        <v>57862</v>
      </c>
      <c r="J8" s="26">
        <v>12516</v>
      </c>
      <c r="K8" s="23">
        <v>11974</v>
      </c>
      <c r="L8" s="23">
        <v>11610</v>
      </c>
      <c r="M8" s="23">
        <v>10887</v>
      </c>
      <c r="N8" s="23">
        <v>10763</v>
      </c>
      <c r="O8" s="24">
        <v>10936</v>
      </c>
      <c r="P8" s="27">
        <f t="shared" si="1"/>
        <v>68686</v>
      </c>
      <c r="Q8" s="28">
        <f t="shared" si="2"/>
        <v>126548</v>
      </c>
    </row>
    <row r="9" spans="1:17" s="4" customFormat="1" ht="18" customHeight="1">
      <c r="A9" s="29"/>
      <c r="B9" s="22">
        <v>61</v>
      </c>
      <c r="C9" s="23">
        <v>10846</v>
      </c>
      <c r="D9" s="23">
        <v>10654</v>
      </c>
      <c r="E9" s="23">
        <v>9245</v>
      </c>
      <c r="F9" s="23">
        <v>10033</v>
      </c>
      <c r="G9" s="23">
        <v>9487</v>
      </c>
      <c r="H9" s="24">
        <v>10853</v>
      </c>
      <c r="I9" s="25">
        <f t="shared" si="0"/>
        <v>61118</v>
      </c>
      <c r="J9" s="26">
        <v>12353</v>
      </c>
      <c r="K9" s="23">
        <v>11875</v>
      </c>
      <c r="L9" s="23">
        <v>12162</v>
      </c>
      <c r="M9" s="23">
        <v>10932</v>
      </c>
      <c r="N9" s="23">
        <v>10653</v>
      </c>
      <c r="O9" s="24">
        <v>11323</v>
      </c>
      <c r="P9" s="27">
        <f t="shared" si="1"/>
        <v>69298</v>
      </c>
      <c r="Q9" s="28">
        <f t="shared" si="2"/>
        <v>130416</v>
      </c>
    </row>
    <row r="10" spans="1:17" s="4" customFormat="1" ht="18" customHeight="1">
      <c r="A10" s="29"/>
      <c r="B10" s="22">
        <v>62</v>
      </c>
      <c r="C10" s="23">
        <v>10840</v>
      </c>
      <c r="D10" s="23">
        <v>9741</v>
      </c>
      <c r="E10" s="23">
        <v>9820</v>
      </c>
      <c r="F10" s="23">
        <v>10605</v>
      </c>
      <c r="G10" s="23">
        <v>9457</v>
      </c>
      <c r="H10" s="24">
        <v>10247</v>
      </c>
      <c r="I10" s="25">
        <f t="shared" si="0"/>
        <v>60710</v>
      </c>
      <c r="J10" s="26">
        <v>11065</v>
      </c>
      <c r="K10" s="23">
        <v>10915</v>
      </c>
      <c r="L10" s="23">
        <v>10787</v>
      </c>
      <c r="M10" s="23">
        <v>9839</v>
      </c>
      <c r="N10" s="23">
        <v>9579</v>
      </c>
      <c r="O10" s="24">
        <v>10220</v>
      </c>
      <c r="P10" s="27">
        <f t="shared" si="1"/>
        <v>62405</v>
      </c>
      <c r="Q10" s="28">
        <f t="shared" si="2"/>
        <v>123115</v>
      </c>
    </row>
    <row r="11" spans="1:17" s="4" customFormat="1" ht="18" customHeight="1">
      <c r="A11" s="29"/>
      <c r="B11" s="22">
        <v>63</v>
      </c>
      <c r="C11" s="23">
        <v>9852</v>
      </c>
      <c r="D11" s="23">
        <v>8689</v>
      </c>
      <c r="E11" s="23">
        <v>9024</v>
      </c>
      <c r="F11" s="23">
        <v>8827</v>
      </c>
      <c r="G11" s="23">
        <v>8899</v>
      </c>
      <c r="H11" s="24">
        <v>9648</v>
      </c>
      <c r="I11" s="25">
        <f t="shared" si="0"/>
        <v>54939</v>
      </c>
      <c r="J11" s="26">
        <v>10049</v>
      </c>
      <c r="K11" s="23">
        <v>10839</v>
      </c>
      <c r="L11" s="23">
        <v>10459</v>
      </c>
      <c r="M11" s="23">
        <v>9586</v>
      </c>
      <c r="N11" s="23">
        <v>9173</v>
      </c>
      <c r="O11" s="24">
        <v>10140</v>
      </c>
      <c r="P11" s="27">
        <f t="shared" si="1"/>
        <v>60246</v>
      </c>
      <c r="Q11" s="28">
        <f t="shared" si="2"/>
        <v>115185</v>
      </c>
    </row>
    <row r="12" spans="1:17" s="4" customFormat="1" ht="18" customHeight="1">
      <c r="A12" s="29"/>
      <c r="B12" s="22" t="s">
        <v>8</v>
      </c>
      <c r="C12" s="23">
        <v>9247</v>
      </c>
      <c r="D12" s="23">
        <v>8977</v>
      </c>
      <c r="E12" s="23">
        <v>8481</v>
      </c>
      <c r="F12" s="23">
        <v>9002</v>
      </c>
      <c r="G12" s="23">
        <v>9411</v>
      </c>
      <c r="H12" s="24">
        <v>9344</v>
      </c>
      <c r="I12" s="25">
        <f t="shared" si="0"/>
        <v>54462</v>
      </c>
      <c r="J12" s="26">
        <v>10043</v>
      </c>
      <c r="K12" s="23">
        <v>10481</v>
      </c>
      <c r="L12" s="23">
        <v>9979</v>
      </c>
      <c r="M12" s="23">
        <v>9009</v>
      </c>
      <c r="N12" s="23">
        <v>9005</v>
      </c>
      <c r="O12" s="24">
        <v>9341</v>
      </c>
      <c r="P12" s="27">
        <f t="shared" si="1"/>
        <v>57858</v>
      </c>
      <c r="Q12" s="28">
        <f t="shared" si="2"/>
        <v>112320</v>
      </c>
    </row>
    <row r="13" spans="1:17" s="4" customFormat="1" ht="18" customHeight="1">
      <c r="A13" s="29"/>
      <c r="B13" s="22">
        <v>2</v>
      </c>
      <c r="C13" s="23">
        <v>9317</v>
      </c>
      <c r="D13" s="23">
        <v>9353</v>
      </c>
      <c r="E13" s="23">
        <v>8923</v>
      </c>
      <c r="F13" s="23">
        <v>8530</v>
      </c>
      <c r="G13" s="23">
        <v>8713</v>
      </c>
      <c r="H13" s="24">
        <v>8449</v>
      </c>
      <c r="I13" s="25">
        <f t="shared" si="0"/>
        <v>53285</v>
      </c>
      <c r="J13" s="26">
        <v>9662</v>
      </c>
      <c r="K13" s="23">
        <v>10071</v>
      </c>
      <c r="L13" s="23">
        <v>9060</v>
      </c>
      <c r="M13" s="23">
        <v>9135</v>
      </c>
      <c r="N13" s="23">
        <v>8654</v>
      </c>
      <c r="O13" s="24">
        <v>8979</v>
      </c>
      <c r="P13" s="27">
        <f t="shared" si="1"/>
        <v>55561</v>
      </c>
      <c r="Q13" s="28">
        <f t="shared" si="2"/>
        <v>108846</v>
      </c>
    </row>
    <row r="14" spans="1:17" s="4" customFormat="1" ht="18" customHeight="1">
      <c r="A14" s="29"/>
      <c r="B14" s="22">
        <v>3</v>
      </c>
      <c r="C14" s="23">
        <v>8478</v>
      </c>
      <c r="D14" s="23">
        <v>8404</v>
      </c>
      <c r="E14" s="23">
        <v>7600</v>
      </c>
      <c r="F14" s="23">
        <v>7651</v>
      </c>
      <c r="G14" s="23">
        <v>7474</v>
      </c>
      <c r="H14" s="24">
        <v>7584</v>
      </c>
      <c r="I14" s="25">
        <f t="shared" si="0"/>
        <v>47191</v>
      </c>
      <c r="J14" s="26">
        <v>8829</v>
      </c>
      <c r="K14" s="23">
        <v>8830</v>
      </c>
      <c r="L14" s="23">
        <v>8059</v>
      </c>
      <c r="M14" s="23">
        <v>8057</v>
      </c>
      <c r="N14" s="23">
        <v>7502</v>
      </c>
      <c r="O14" s="24">
        <v>8010</v>
      </c>
      <c r="P14" s="27">
        <f t="shared" si="1"/>
        <v>49287</v>
      </c>
      <c r="Q14" s="28">
        <f t="shared" si="2"/>
        <v>96478</v>
      </c>
    </row>
    <row r="15" spans="1:17" s="4" customFormat="1" ht="18" customHeight="1">
      <c r="A15" s="29"/>
      <c r="B15" s="22">
        <v>4</v>
      </c>
      <c r="C15" s="23">
        <v>8098</v>
      </c>
      <c r="D15" s="23">
        <v>7392</v>
      </c>
      <c r="E15" s="23">
        <v>6990</v>
      </c>
      <c r="F15" s="23">
        <v>7844</v>
      </c>
      <c r="G15" s="23">
        <v>7189</v>
      </c>
      <c r="H15" s="24">
        <v>7657</v>
      </c>
      <c r="I15" s="25">
        <f t="shared" si="0"/>
        <v>45170</v>
      </c>
      <c r="J15" s="26">
        <v>8245</v>
      </c>
      <c r="K15" s="23">
        <v>7927</v>
      </c>
      <c r="L15" s="23">
        <v>8018</v>
      </c>
      <c r="M15" s="23">
        <v>7378</v>
      </c>
      <c r="N15" s="23">
        <v>6651</v>
      </c>
      <c r="O15" s="24">
        <v>7561</v>
      </c>
      <c r="P15" s="27">
        <f t="shared" si="1"/>
        <v>45780</v>
      </c>
      <c r="Q15" s="28">
        <f t="shared" si="2"/>
        <v>90950</v>
      </c>
    </row>
    <row r="16" spans="1:17" s="4" customFormat="1" ht="18" customHeight="1">
      <c r="A16" s="29"/>
      <c r="B16" s="22">
        <v>5</v>
      </c>
      <c r="C16" s="23">
        <v>7490</v>
      </c>
      <c r="D16" s="23">
        <v>6987</v>
      </c>
      <c r="E16" s="23">
        <v>6751</v>
      </c>
      <c r="F16" s="23">
        <v>6936</v>
      </c>
      <c r="G16" s="23">
        <v>7430</v>
      </c>
      <c r="H16" s="24">
        <v>7216</v>
      </c>
      <c r="I16" s="25">
        <f t="shared" si="0"/>
        <v>42810</v>
      </c>
      <c r="J16" s="26">
        <v>7459</v>
      </c>
      <c r="K16" s="23">
        <v>7697</v>
      </c>
      <c r="L16" s="23">
        <v>7135</v>
      </c>
      <c r="M16" s="23">
        <v>6914</v>
      </c>
      <c r="N16" s="23">
        <v>6613</v>
      </c>
      <c r="O16" s="24">
        <v>6978</v>
      </c>
      <c r="P16" s="27">
        <f t="shared" si="1"/>
        <v>42796</v>
      </c>
      <c r="Q16" s="28">
        <f t="shared" si="2"/>
        <v>85606</v>
      </c>
    </row>
    <row r="17" spans="1:17" s="4" customFormat="1" ht="18" customHeight="1">
      <c r="A17" s="29"/>
      <c r="B17" s="22">
        <v>6</v>
      </c>
      <c r="C17" s="23">
        <v>6216</v>
      </c>
      <c r="D17" s="23">
        <v>5928</v>
      </c>
      <c r="E17" s="23">
        <v>5766</v>
      </c>
      <c r="F17" s="23">
        <v>5434</v>
      </c>
      <c r="G17" s="23">
        <v>5181</v>
      </c>
      <c r="H17" s="24">
        <v>5828</v>
      </c>
      <c r="I17" s="25">
        <f t="shared" si="0"/>
        <v>34353</v>
      </c>
      <c r="J17" s="26">
        <v>6051</v>
      </c>
      <c r="K17" s="23">
        <v>6645</v>
      </c>
      <c r="L17" s="23">
        <v>6414</v>
      </c>
      <c r="M17" s="23">
        <v>6467</v>
      </c>
      <c r="N17" s="23">
        <v>5765</v>
      </c>
      <c r="O17" s="24">
        <v>6319</v>
      </c>
      <c r="P17" s="27">
        <f t="shared" si="1"/>
        <v>37661</v>
      </c>
      <c r="Q17" s="28">
        <f t="shared" si="2"/>
        <v>72014</v>
      </c>
    </row>
    <row r="18" spans="1:17" s="4" customFormat="1" ht="18" customHeight="1">
      <c r="A18" s="29"/>
      <c r="B18" s="22">
        <v>7</v>
      </c>
      <c r="C18" s="23">
        <v>5816</v>
      </c>
      <c r="D18" s="23">
        <v>5666</v>
      </c>
      <c r="E18" s="23">
        <v>5645</v>
      </c>
      <c r="F18" s="23">
        <v>5150</v>
      </c>
      <c r="G18" s="23">
        <v>5340</v>
      </c>
      <c r="H18" s="24">
        <v>5620</v>
      </c>
      <c r="I18" s="25">
        <f t="shared" si="0"/>
        <v>33237</v>
      </c>
      <c r="J18" s="26">
        <v>6338</v>
      </c>
      <c r="K18" s="23">
        <v>6534</v>
      </c>
      <c r="L18" s="23">
        <v>6527</v>
      </c>
      <c r="M18" s="23">
        <v>6238</v>
      </c>
      <c r="N18" s="23">
        <v>5481</v>
      </c>
      <c r="O18" s="24">
        <v>5413</v>
      </c>
      <c r="P18" s="27">
        <f t="shared" si="1"/>
        <v>36531</v>
      </c>
      <c r="Q18" s="28">
        <f t="shared" si="2"/>
        <v>69768</v>
      </c>
    </row>
    <row r="19" spans="1:17" s="4" customFormat="1" ht="18" customHeight="1">
      <c r="A19" s="29"/>
      <c r="B19" s="22">
        <v>8</v>
      </c>
      <c r="C19" s="23">
        <v>5433</v>
      </c>
      <c r="D19" s="23">
        <v>4960</v>
      </c>
      <c r="E19" s="23">
        <v>4957</v>
      </c>
      <c r="F19" s="23">
        <v>5148</v>
      </c>
      <c r="G19" s="23">
        <v>4964</v>
      </c>
      <c r="H19" s="24">
        <v>5284</v>
      </c>
      <c r="I19" s="25">
        <f t="shared" si="0"/>
        <v>30746</v>
      </c>
      <c r="J19" s="26">
        <v>5451</v>
      </c>
      <c r="K19" s="23">
        <v>5427</v>
      </c>
      <c r="L19" s="23">
        <v>5591</v>
      </c>
      <c r="M19" s="23">
        <v>5106</v>
      </c>
      <c r="N19" s="23">
        <v>4588</v>
      </c>
      <c r="O19" s="24">
        <v>4722</v>
      </c>
      <c r="P19" s="27">
        <f t="shared" si="1"/>
        <v>30885</v>
      </c>
      <c r="Q19" s="28">
        <f t="shared" si="2"/>
        <v>61631</v>
      </c>
    </row>
    <row r="20" spans="1:17" s="4" customFormat="1" ht="18" customHeight="1">
      <c r="A20" s="29"/>
      <c r="B20" s="22">
        <v>9</v>
      </c>
      <c r="C20" s="23">
        <v>4483</v>
      </c>
      <c r="D20" s="23">
        <v>4378</v>
      </c>
      <c r="E20" s="23">
        <v>4332</v>
      </c>
      <c r="F20" s="23">
        <v>4546</v>
      </c>
      <c r="G20" s="23">
        <v>4200</v>
      </c>
      <c r="H20" s="24">
        <v>4593</v>
      </c>
      <c r="I20" s="25">
        <f t="shared" si="0"/>
        <v>26532</v>
      </c>
      <c r="J20" s="26">
        <v>4911</v>
      </c>
      <c r="K20" s="23">
        <v>4871</v>
      </c>
      <c r="L20" s="23">
        <v>5027</v>
      </c>
      <c r="M20" s="23">
        <v>4550</v>
      </c>
      <c r="N20" s="23">
        <v>4514</v>
      </c>
      <c r="O20" s="24">
        <v>4771</v>
      </c>
      <c r="P20" s="27">
        <f t="shared" si="1"/>
        <v>28644</v>
      </c>
      <c r="Q20" s="28">
        <f t="shared" si="2"/>
        <v>55176</v>
      </c>
    </row>
    <row r="21" spans="1:17" s="4" customFormat="1" ht="18" customHeight="1">
      <c r="A21" s="29"/>
      <c r="B21" s="22">
        <v>10</v>
      </c>
      <c r="C21" s="23">
        <v>5015</v>
      </c>
      <c r="D21" s="23">
        <v>4592</v>
      </c>
      <c r="E21" s="23">
        <v>4736</v>
      </c>
      <c r="F21" s="23">
        <v>4529</v>
      </c>
      <c r="G21" s="23">
        <v>4656</v>
      </c>
      <c r="H21" s="24">
        <v>5381</v>
      </c>
      <c r="I21" s="25">
        <f t="shared" si="0"/>
        <v>28909</v>
      </c>
      <c r="J21" s="26">
        <v>5586</v>
      </c>
      <c r="K21" s="23">
        <v>5410</v>
      </c>
      <c r="L21" s="23">
        <v>5255</v>
      </c>
      <c r="M21" s="23">
        <v>5018</v>
      </c>
      <c r="N21" s="23">
        <v>4730</v>
      </c>
      <c r="O21" s="24">
        <v>5438</v>
      </c>
      <c r="P21" s="27">
        <f t="shared" si="1"/>
        <v>31437</v>
      </c>
      <c r="Q21" s="28">
        <f t="shared" si="2"/>
        <v>60346</v>
      </c>
    </row>
    <row r="22" spans="1:17" s="4" customFormat="1" ht="18" customHeight="1">
      <c r="A22" s="29"/>
      <c r="B22" s="30">
        <v>11</v>
      </c>
      <c r="C22" s="31">
        <v>5155</v>
      </c>
      <c r="D22" s="31">
        <v>4827</v>
      </c>
      <c r="E22" s="31">
        <v>4715</v>
      </c>
      <c r="F22" s="31">
        <v>4950</v>
      </c>
      <c r="G22" s="31">
        <v>4767</v>
      </c>
      <c r="H22" s="32">
        <v>4882</v>
      </c>
      <c r="I22" s="25">
        <f t="shared" si="0"/>
        <v>29296</v>
      </c>
      <c r="J22" s="26">
        <v>5139</v>
      </c>
      <c r="K22" s="31">
        <v>5386</v>
      </c>
      <c r="L22" s="31">
        <v>4749</v>
      </c>
      <c r="M22" s="31">
        <v>4708</v>
      </c>
      <c r="N22" s="31">
        <v>4394</v>
      </c>
      <c r="O22" s="32">
        <v>4448</v>
      </c>
      <c r="P22" s="27">
        <f t="shared" si="1"/>
        <v>28824</v>
      </c>
      <c r="Q22" s="28">
        <f t="shared" si="2"/>
        <v>58120</v>
      </c>
    </row>
    <row r="23" spans="1:17" s="4" customFormat="1" ht="18" customHeight="1">
      <c r="A23" s="29"/>
      <c r="B23" s="30">
        <v>12</v>
      </c>
      <c r="C23" s="31">
        <v>4658</v>
      </c>
      <c r="D23" s="31">
        <v>4455</v>
      </c>
      <c r="E23" s="31">
        <v>4445</v>
      </c>
      <c r="F23" s="31">
        <v>4336</v>
      </c>
      <c r="G23" s="31">
        <v>4435</v>
      </c>
      <c r="H23" s="32">
        <v>4412</v>
      </c>
      <c r="I23" s="25">
        <f t="shared" si="0"/>
        <v>26741</v>
      </c>
      <c r="J23" s="28">
        <v>5233</v>
      </c>
      <c r="K23" s="31">
        <v>6087</v>
      </c>
      <c r="L23" s="31">
        <v>6132</v>
      </c>
      <c r="M23" s="31">
        <v>5427</v>
      </c>
      <c r="N23" s="31">
        <v>4897</v>
      </c>
      <c r="O23" s="32">
        <v>5276</v>
      </c>
      <c r="P23" s="27">
        <f t="shared" si="1"/>
        <v>33052</v>
      </c>
      <c r="Q23" s="28">
        <f t="shared" si="2"/>
        <v>59793</v>
      </c>
    </row>
    <row r="24" spans="1:17" s="4" customFormat="1" ht="18" customHeight="1">
      <c r="A24" s="29"/>
      <c r="B24" s="30">
        <v>13</v>
      </c>
      <c r="C24" s="31">
        <v>5403</v>
      </c>
      <c r="D24" s="31">
        <v>4839</v>
      </c>
      <c r="E24" s="31">
        <v>4980</v>
      </c>
      <c r="F24" s="31">
        <v>4795</v>
      </c>
      <c r="G24" s="31">
        <v>5258</v>
      </c>
      <c r="H24" s="32">
        <v>5403</v>
      </c>
      <c r="I24" s="25">
        <f t="shared" si="0"/>
        <v>30678</v>
      </c>
      <c r="J24" s="28">
        <v>6288</v>
      </c>
      <c r="K24" s="31">
        <v>6573</v>
      </c>
      <c r="L24" s="31">
        <v>6114</v>
      </c>
      <c r="M24" s="31">
        <v>5371</v>
      </c>
      <c r="N24" s="31">
        <v>5214</v>
      </c>
      <c r="O24" s="32">
        <v>5464</v>
      </c>
      <c r="P24" s="33">
        <f t="shared" si="1"/>
        <v>35024</v>
      </c>
      <c r="Q24" s="28">
        <f t="shared" si="2"/>
        <v>65702</v>
      </c>
    </row>
    <row r="25" spans="1:17" s="4" customFormat="1" ht="18" customHeight="1">
      <c r="A25" s="29"/>
      <c r="B25" s="30">
        <v>14</v>
      </c>
      <c r="C25" s="31">
        <v>6138</v>
      </c>
      <c r="D25" s="31">
        <v>6001</v>
      </c>
      <c r="E25" s="31">
        <v>5120</v>
      </c>
      <c r="F25" s="31">
        <v>5572</v>
      </c>
      <c r="G25" s="31">
        <v>5535</v>
      </c>
      <c r="H25" s="32">
        <v>5769</v>
      </c>
      <c r="I25" s="25">
        <f t="shared" si="0"/>
        <v>34135</v>
      </c>
      <c r="J25" s="28">
        <v>6666</v>
      </c>
      <c r="K25" s="31">
        <v>6701</v>
      </c>
      <c r="L25" s="31">
        <v>6274</v>
      </c>
      <c r="M25" s="31">
        <v>5925</v>
      </c>
      <c r="N25" s="31">
        <v>5746</v>
      </c>
      <c r="O25" s="32">
        <v>5871</v>
      </c>
      <c r="P25" s="33">
        <f t="shared" si="1"/>
        <v>37183</v>
      </c>
      <c r="Q25" s="28">
        <f t="shared" si="2"/>
        <v>71318</v>
      </c>
    </row>
    <row r="26" spans="1:17" s="4" customFormat="1" ht="18" customHeight="1">
      <c r="A26" s="29"/>
      <c r="B26" s="30">
        <v>15</v>
      </c>
      <c r="C26" s="31">
        <v>6285</v>
      </c>
      <c r="D26" s="31">
        <v>6434</v>
      </c>
      <c r="E26" s="31">
        <v>5925</v>
      </c>
      <c r="F26" s="31">
        <v>6428</v>
      </c>
      <c r="G26" s="31">
        <v>5826</v>
      </c>
      <c r="H26" s="32">
        <v>6488</v>
      </c>
      <c r="I26" s="25">
        <f t="shared" si="0"/>
        <v>37386</v>
      </c>
      <c r="J26" s="28">
        <v>6974</v>
      </c>
      <c r="K26" s="31">
        <v>6200</v>
      </c>
      <c r="L26" s="31">
        <v>6525</v>
      </c>
      <c r="M26" s="31">
        <v>6494</v>
      </c>
      <c r="N26" s="31">
        <v>6406</v>
      </c>
      <c r="O26" s="32">
        <v>6945</v>
      </c>
      <c r="P26" s="33">
        <f t="shared" si="1"/>
        <v>39544</v>
      </c>
      <c r="Q26" s="28">
        <f t="shared" si="2"/>
        <v>76930</v>
      </c>
    </row>
    <row r="27" spans="1:17" s="4" customFormat="1" ht="18" customHeight="1">
      <c r="A27" s="29"/>
      <c r="B27" s="30">
        <v>16</v>
      </c>
      <c r="C27" s="31">
        <v>6625</v>
      </c>
      <c r="D27" s="31">
        <v>5796</v>
      </c>
      <c r="E27" s="31">
        <v>6212</v>
      </c>
      <c r="F27" s="31">
        <v>6115</v>
      </c>
      <c r="G27" s="31">
        <v>6163</v>
      </c>
      <c r="H27" s="32">
        <v>6493</v>
      </c>
      <c r="I27" s="25">
        <f t="shared" si="0"/>
        <v>37404</v>
      </c>
      <c r="J27" s="28">
        <v>6856</v>
      </c>
      <c r="K27" s="31">
        <v>6944</v>
      </c>
      <c r="L27" s="31">
        <v>6479</v>
      </c>
      <c r="M27" s="31">
        <v>6502</v>
      </c>
      <c r="N27" s="31">
        <v>5826</v>
      </c>
      <c r="O27" s="32">
        <v>6775</v>
      </c>
      <c r="P27" s="33">
        <f t="shared" si="1"/>
        <v>39382</v>
      </c>
      <c r="Q27" s="28">
        <f t="shared" si="2"/>
        <v>76786</v>
      </c>
    </row>
    <row r="28" spans="1:17" s="4" customFormat="1" ht="18" customHeight="1">
      <c r="A28" s="29"/>
      <c r="B28" s="30">
        <v>17</v>
      </c>
      <c r="C28" s="31">
        <v>6269</v>
      </c>
      <c r="D28" s="31">
        <v>5763</v>
      </c>
      <c r="E28" s="31">
        <v>5943</v>
      </c>
      <c r="F28" s="31">
        <v>5886</v>
      </c>
      <c r="G28" s="31">
        <v>5942</v>
      </c>
      <c r="H28" s="32">
        <v>6580</v>
      </c>
      <c r="I28" s="25">
        <f t="shared" si="0"/>
        <v>36383</v>
      </c>
      <c r="J28" s="28">
        <v>6275</v>
      </c>
      <c r="K28" s="31">
        <v>6839</v>
      </c>
      <c r="L28" s="31">
        <v>6228</v>
      </c>
      <c r="M28" s="31">
        <v>6155</v>
      </c>
      <c r="N28" s="31">
        <v>5730</v>
      </c>
      <c r="O28" s="32">
        <v>6527</v>
      </c>
      <c r="P28" s="33">
        <f t="shared" si="1"/>
        <v>37754</v>
      </c>
      <c r="Q28" s="28">
        <f t="shared" si="2"/>
        <v>74137</v>
      </c>
    </row>
    <row r="29" spans="1:17" s="4" customFormat="1" ht="18" customHeight="1">
      <c r="A29" s="29"/>
      <c r="B29" s="30">
        <v>18</v>
      </c>
      <c r="C29" s="31">
        <v>5687</v>
      </c>
      <c r="D29" s="31">
        <v>5800</v>
      </c>
      <c r="E29" s="31">
        <v>5841</v>
      </c>
      <c r="F29" s="31">
        <v>5444</v>
      </c>
      <c r="G29" s="31">
        <v>5741</v>
      </c>
      <c r="H29" s="32">
        <v>5888</v>
      </c>
      <c r="I29" s="25">
        <f t="shared" si="0"/>
        <v>34401</v>
      </c>
      <c r="J29" s="28">
        <v>6170</v>
      </c>
      <c r="K29" s="31">
        <v>6143</v>
      </c>
      <c r="L29" s="31">
        <v>5989</v>
      </c>
      <c r="M29" s="31">
        <v>5727</v>
      </c>
      <c r="N29" s="31">
        <v>5236</v>
      </c>
      <c r="O29" s="32">
        <v>5888</v>
      </c>
      <c r="P29" s="33">
        <f t="shared" si="1"/>
        <v>35153</v>
      </c>
      <c r="Q29" s="28">
        <f t="shared" si="2"/>
        <v>69554</v>
      </c>
    </row>
    <row r="30" spans="1:17" s="4" customFormat="1" ht="18" customHeight="1">
      <c r="A30" s="29"/>
      <c r="B30" s="30">
        <v>19</v>
      </c>
      <c r="C30" s="31">
        <v>5451</v>
      </c>
      <c r="D30" s="31">
        <v>5466</v>
      </c>
      <c r="E30" s="31">
        <v>5140</v>
      </c>
      <c r="F30" s="31">
        <v>5152</v>
      </c>
      <c r="G30" s="31">
        <v>5066</v>
      </c>
      <c r="H30" s="32">
        <v>5154</v>
      </c>
      <c r="I30" s="25">
        <f t="shared" si="0"/>
        <v>31429</v>
      </c>
      <c r="J30" s="28">
        <v>5469</v>
      </c>
      <c r="K30" s="31">
        <v>5557</v>
      </c>
      <c r="L30" s="31">
        <v>5312</v>
      </c>
      <c r="M30" s="31">
        <v>5316</v>
      </c>
      <c r="N30" s="31">
        <v>5173</v>
      </c>
      <c r="O30" s="32">
        <v>5289</v>
      </c>
      <c r="P30" s="33">
        <f t="shared" si="1"/>
        <v>32116</v>
      </c>
      <c r="Q30" s="28">
        <f t="shared" si="2"/>
        <v>63545</v>
      </c>
    </row>
    <row r="31" spans="1:17" s="4" customFormat="1" ht="18" customHeight="1">
      <c r="A31" s="29"/>
      <c r="B31" s="34">
        <v>20</v>
      </c>
      <c r="C31" s="35">
        <v>4985</v>
      </c>
      <c r="D31" s="35">
        <v>4731</v>
      </c>
      <c r="E31" s="35">
        <v>4785</v>
      </c>
      <c r="F31" s="35">
        <v>4905</v>
      </c>
      <c r="G31" s="35">
        <v>4565</v>
      </c>
      <c r="H31" s="36">
        <v>5466</v>
      </c>
      <c r="I31" s="37">
        <f>SUM(C31:H31)</f>
        <v>29437</v>
      </c>
      <c r="J31" s="38">
        <v>6229</v>
      </c>
      <c r="K31" s="35">
        <v>5695</v>
      </c>
      <c r="L31" s="35">
        <v>6030</v>
      </c>
      <c r="M31" s="35">
        <v>5636</v>
      </c>
      <c r="N31" s="35">
        <v>5580</v>
      </c>
      <c r="O31" s="36">
        <v>5817</v>
      </c>
      <c r="P31" s="39">
        <f>SUM(J31:O31)</f>
        <v>34987</v>
      </c>
      <c r="Q31" s="38">
        <f>SUM(I31,P31)</f>
        <v>64424</v>
      </c>
    </row>
    <row r="32" spans="1:17" s="4" customFormat="1" ht="18" customHeight="1">
      <c r="A32" s="29"/>
      <c r="B32" s="34">
        <v>21</v>
      </c>
      <c r="C32" s="35">
        <v>6055</v>
      </c>
      <c r="D32" s="35">
        <v>5497</v>
      </c>
      <c r="E32" s="35">
        <v>5963</v>
      </c>
      <c r="F32" s="35">
        <v>5854</v>
      </c>
      <c r="G32" s="35">
        <v>5656</v>
      </c>
      <c r="H32" s="36">
        <v>6247</v>
      </c>
      <c r="I32" s="37">
        <f t="shared" si="0"/>
        <v>35272</v>
      </c>
      <c r="J32" s="38">
        <v>6762</v>
      </c>
      <c r="K32" s="35">
        <v>6189</v>
      </c>
      <c r="L32" s="35">
        <v>6508</v>
      </c>
      <c r="M32" s="35">
        <v>6270</v>
      </c>
      <c r="N32" s="35">
        <v>6249</v>
      </c>
      <c r="O32" s="36">
        <v>6598</v>
      </c>
      <c r="P32" s="39">
        <f>SUM(J32:O32)</f>
        <v>38576</v>
      </c>
      <c r="Q32" s="38">
        <f t="shared" si="2"/>
        <v>73848</v>
      </c>
    </row>
    <row r="33" spans="1:17" s="4" customFormat="1" ht="18" customHeight="1">
      <c r="A33" s="29"/>
      <c r="B33" s="34">
        <v>22</v>
      </c>
      <c r="C33" s="35">
        <v>6530</v>
      </c>
      <c r="D33" s="35">
        <v>5294</v>
      </c>
      <c r="E33" s="35">
        <v>6204</v>
      </c>
      <c r="F33" s="35">
        <v>6409</v>
      </c>
      <c r="G33" s="35">
        <v>5999</v>
      </c>
      <c r="H33" s="36">
        <v>5640</v>
      </c>
      <c r="I33" s="37">
        <f t="shared" si="0"/>
        <v>36076</v>
      </c>
      <c r="J33" s="38">
        <v>6242</v>
      </c>
      <c r="K33" s="35">
        <v>6644</v>
      </c>
      <c r="L33" s="35">
        <v>6648</v>
      </c>
      <c r="M33" s="35">
        <v>6301</v>
      </c>
      <c r="N33" s="35">
        <v>5889</v>
      </c>
      <c r="O33" s="36">
        <v>6441</v>
      </c>
      <c r="P33" s="39">
        <f>SUM(J33:O33)</f>
        <v>38165</v>
      </c>
      <c r="Q33" s="38">
        <f t="shared" si="2"/>
        <v>74241</v>
      </c>
    </row>
    <row r="34" spans="1:17" s="4" customFormat="1" ht="18" customHeight="1">
      <c r="A34" s="29"/>
      <c r="B34" s="40">
        <v>23</v>
      </c>
      <c r="C34" s="35">
        <v>6109</v>
      </c>
      <c r="D34" s="35">
        <v>5843</v>
      </c>
      <c r="E34" s="35">
        <v>5810</v>
      </c>
      <c r="F34" s="35">
        <v>5800</v>
      </c>
      <c r="G34" s="35">
        <v>6243</v>
      </c>
      <c r="H34" s="36">
        <v>6319</v>
      </c>
      <c r="I34" s="37">
        <f t="shared" si="0"/>
        <v>36124</v>
      </c>
      <c r="J34" s="38">
        <v>6660</v>
      </c>
      <c r="K34" s="35">
        <v>6790</v>
      </c>
      <c r="L34" s="35">
        <v>6480</v>
      </c>
      <c r="M34" s="35">
        <v>6152</v>
      </c>
      <c r="N34" s="35">
        <v>6138</v>
      </c>
      <c r="O34" s="36">
        <v>6407</v>
      </c>
      <c r="P34" s="39">
        <f t="shared" si="1"/>
        <v>38627</v>
      </c>
      <c r="Q34" s="38">
        <f t="shared" si="2"/>
        <v>74751</v>
      </c>
    </row>
    <row r="35" spans="1:17" s="4" customFormat="1" ht="18" customHeight="1">
      <c r="A35" s="29"/>
      <c r="B35" s="40">
        <v>24</v>
      </c>
      <c r="C35" s="35">
        <v>5923</v>
      </c>
      <c r="D35" s="35">
        <v>6460</v>
      </c>
      <c r="E35" s="35">
        <v>6210</v>
      </c>
      <c r="F35" s="35">
        <v>5695</v>
      </c>
      <c r="G35" s="35">
        <v>5689</v>
      </c>
      <c r="H35" s="36">
        <v>5506</v>
      </c>
      <c r="I35" s="37">
        <f t="shared" si="0"/>
        <v>35483</v>
      </c>
      <c r="J35" s="38">
        <v>6253</v>
      </c>
      <c r="K35" s="35">
        <v>6378</v>
      </c>
      <c r="L35" s="35">
        <v>6247</v>
      </c>
      <c r="M35" s="35">
        <v>5912</v>
      </c>
      <c r="N35" s="35">
        <v>5790</v>
      </c>
      <c r="O35" s="41">
        <v>6241</v>
      </c>
      <c r="P35" s="39">
        <f t="shared" si="1"/>
        <v>36821</v>
      </c>
      <c r="Q35" s="38">
        <f t="shared" si="2"/>
        <v>72304</v>
      </c>
    </row>
    <row r="36" spans="1:17" s="4" customFormat="1" ht="18" customHeight="1">
      <c r="A36" s="29"/>
      <c r="B36" s="40">
        <v>25</v>
      </c>
      <c r="C36" s="35">
        <v>6690</v>
      </c>
      <c r="D36" s="35">
        <v>6822</v>
      </c>
      <c r="E36" s="35">
        <v>6181</v>
      </c>
      <c r="F36" s="35">
        <v>6804</v>
      </c>
      <c r="G36" s="35">
        <v>6686</v>
      </c>
      <c r="H36" s="36">
        <v>6669</v>
      </c>
      <c r="I36" s="37">
        <f>SUM(C36:H36)</f>
        <v>39852</v>
      </c>
      <c r="J36" s="42">
        <v>7904</v>
      </c>
      <c r="K36" s="36">
        <v>7585</v>
      </c>
      <c r="L36" s="36">
        <v>7571</v>
      </c>
      <c r="M36" s="36">
        <v>7459</v>
      </c>
      <c r="N36" s="36">
        <v>6810</v>
      </c>
      <c r="O36" s="36">
        <v>6495</v>
      </c>
      <c r="P36" s="43">
        <f>SUM(J36:O36)</f>
        <v>43824</v>
      </c>
      <c r="Q36" s="44">
        <f>SUM(I36+P36)</f>
        <v>83676</v>
      </c>
    </row>
    <row r="37" spans="1:17" s="4" customFormat="1" ht="18" customHeight="1">
      <c r="A37" s="29"/>
      <c r="B37" s="40">
        <v>26</v>
      </c>
      <c r="C37" s="35">
        <v>6427</v>
      </c>
      <c r="D37" s="35">
        <v>6664</v>
      </c>
      <c r="E37" s="35">
        <v>6690</v>
      </c>
      <c r="F37" s="35">
        <v>6892</v>
      </c>
      <c r="G37" s="35">
        <v>6660</v>
      </c>
      <c r="H37" s="36">
        <v>6891</v>
      </c>
      <c r="I37" s="37">
        <f>SUM(C37:H37)</f>
        <v>40224</v>
      </c>
      <c r="J37" s="42">
        <v>7502</v>
      </c>
      <c r="K37" s="36">
        <v>6608</v>
      </c>
      <c r="L37" s="36">
        <v>6977</v>
      </c>
      <c r="M37" s="36">
        <v>7051</v>
      </c>
      <c r="N37" s="36">
        <v>6608</v>
      </c>
      <c r="O37" s="36">
        <v>6783</v>
      </c>
      <c r="P37" s="43">
        <f>SUM(J37:O37)</f>
        <v>41529</v>
      </c>
      <c r="Q37" s="44">
        <f>SUM(I37+P37)</f>
        <v>81753</v>
      </c>
    </row>
    <row r="38" spans="1:17" s="4" customFormat="1" ht="18" customHeight="1">
      <c r="A38" s="29"/>
      <c r="B38" s="40">
        <v>27</v>
      </c>
      <c r="C38" s="35">
        <v>6890</v>
      </c>
      <c r="D38" s="35">
        <v>5882</v>
      </c>
      <c r="E38" s="35">
        <v>6345</v>
      </c>
      <c r="F38" s="35">
        <v>6909</v>
      </c>
      <c r="G38" s="35">
        <v>6586</v>
      </c>
      <c r="H38" s="36">
        <v>6639</v>
      </c>
      <c r="I38" s="37">
        <f>SUM(C38:H38)</f>
        <v>39251</v>
      </c>
      <c r="J38" s="42">
        <v>7032</v>
      </c>
      <c r="K38" s="36">
        <v>6819</v>
      </c>
      <c r="L38" s="36">
        <v>7121</v>
      </c>
      <c r="M38" s="36">
        <v>6386</v>
      </c>
      <c r="N38" s="36">
        <v>6674</v>
      </c>
      <c r="O38" s="36">
        <v>7103</v>
      </c>
      <c r="P38" s="43">
        <f>SUM(J38:O38)</f>
        <v>41135</v>
      </c>
      <c r="Q38" s="44">
        <f>SUM(I38+P38)</f>
        <v>80386</v>
      </c>
    </row>
    <row r="39" spans="1:17" s="4" customFormat="1" ht="18" customHeight="1" thickBot="1">
      <c r="A39" s="29"/>
      <c r="B39" s="45">
        <v>28</v>
      </c>
      <c r="C39" s="46">
        <v>6649</v>
      </c>
      <c r="D39" s="46">
        <v>6330</v>
      </c>
      <c r="E39" s="46">
        <v>6191</v>
      </c>
      <c r="F39" s="46">
        <v>6269</v>
      </c>
      <c r="G39" s="46">
        <v>6875</v>
      </c>
      <c r="H39" s="47">
        <v>6812</v>
      </c>
      <c r="I39" s="48">
        <f>SUM(C39:H39)</f>
        <v>39126</v>
      </c>
      <c r="J39" s="49">
        <v>6827</v>
      </c>
      <c r="K39" s="47">
        <v>6914</v>
      </c>
      <c r="L39" s="47">
        <v>7170</v>
      </c>
      <c r="M39" s="47">
        <v>6747</v>
      </c>
      <c r="N39" s="47">
        <v>6671</v>
      </c>
      <c r="O39" s="47">
        <v>7401</v>
      </c>
      <c r="P39" s="50">
        <f>SUM(J39:O39)</f>
        <v>41730</v>
      </c>
      <c r="Q39" s="51">
        <f>SUM(I39+P39)</f>
        <v>80856</v>
      </c>
    </row>
    <row r="40" spans="1:17" s="58" customFormat="1" ht="18" customHeight="1" thickTop="1">
      <c r="A40" s="29"/>
      <c r="B40" s="52" t="s">
        <v>9</v>
      </c>
      <c r="C40" s="53">
        <f aca="true" t="shared" si="3" ref="C40:Q40">SUM(C39/C38)</f>
        <v>0.965021770682148</v>
      </c>
      <c r="D40" s="53">
        <f t="shared" si="3"/>
        <v>1.0761645698741924</v>
      </c>
      <c r="E40" s="53">
        <f t="shared" si="3"/>
        <v>0.9757289204097714</v>
      </c>
      <c r="F40" s="53">
        <f t="shared" si="3"/>
        <v>0.907367202200029</v>
      </c>
      <c r="G40" s="53">
        <f t="shared" si="3"/>
        <v>1.0438809596112968</v>
      </c>
      <c r="H40" s="54">
        <f t="shared" si="3"/>
        <v>1.0260581412863383</v>
      </c>
      <c r="I40" s="55">
        <f t="shared" si="3"/>
        <v>0.996815367761331</v>
      </c>
      <c r="J40" s="54">
        <f t="shared" si="3"/>
        <v>0.9708475540386803</v>
      </c>
      <c r="K40" s="54">
        <f t="shared" si="3"/>
        <v>1.0139316615339493</v>
      </c>
      <c r="L40" s="54">
        <f t="shared" si="3"/>
        <v>1.0068810560314563</v>
      </c>
      <c r="M40" s="54">
        <f t="shared" si="3"/>
        <v>1.0565299091763232</v>
      </c>
      <c r="N40" s="54">
        <f t="shared" si="3"/>
        <v>0.9995504944560983</v>
      </c>
      <c r="O40" s="54">
        <f t="shared" si="3"/>
        <v>1.0419541038997606</v>
      </c>
      <c r="P40" s="56">
        <f t="shared" si="3"/>
        <v>1.0144645678862283</v>
      </c>
      <c r="Q40" s="57">
        <f t="shared" si="3"/>
        <v>1.0058467892419078</v>
      </c>
    </row>
    <row r="41" ht="16.5">
      <c r="I41" s="59" t="s">
        <v>10</v>
      </c>
    </row>
    <row r="42" ht="16.5">
      <c r="I42" s="59"/>
    </row>
    <row r="43" spans="9:10" ht="16.5">
      <c r="I43" s="60"/>
      <c r="J43" s="59"/>
    </row>
    <row r="45" spans="9:10" ht="16.5">
      <c r="I45" s="60"/>
      <c r="J45" s="59"/>
    </row>
  </sheetData>
  <sheetProtection/>
  <mergeCells count="17">
    <mergeCell ref="A6:A40"/>
    <mergeCell ref="L4:L5"/>
    <mergeCell ref="M4:M5"/>
    <mergeCell ref="N4:N5"/>
    <mergeCell ref="O4:O5"/>
    <mergeCell ref="P4:P5"/>
    <mergeCell ref="Q4:Q5"/>
    <mergeCell ref="A1:Q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1968503937007874" bottom="0" header="0.5118110236220472" footer="0.1968503937007874"/>
  <pageSetup horizontalDpi="300" verticalDpi="300" orientation="landscape" paperSiz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2017-06-23T05:54:09Z</dcterms:created>
  <dcterms:modified xsi:type="dcterms:W3CDTF">2017-06-23T05:57:16Z</dcterms:modified>
  <cp:category/>
  <cp:version/>
  <cp:contentType/>
  <cp:contentStatus/>
</cp:coreProperties>
</file>