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5380" windowWidth="25600" windowHeight="15260" tabRatio="500" activeTab="0"/>
  </bookViews>
  <sheets>
    <sheet name="営業年度牛カット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<sst xmlns="http://schemas.openxmlformats.org/spreadsheetml/2006/main" count="11" uniqueCount="11">
  <si>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営業年度別月別　牛部分肉加工実績表</t>
  </si>
  <si>
    <t>　　　　　　　　　　　　（単位　：　頭）</t>
  </si>
  <si>
    <t>月別</t>
  </si>
  <si>
    <t>上期計</t>
  </si>
  <si>
    <t>下期計</t>
  </si>
  <si>
    <t>年度</t>
  </si>
  <si>
    <t>年度計</t>
  </si>
  <si>
    <t>牛</t>
  </si>
  <si>
    <t>元</t>
  </si>
  <si>
    <t>前年比</t>
  </si>
  <si>
    <t>ー4ー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</si>
</sst>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3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24" fillId="0" borderId="0" applyFont="0" applyFill="0" applyBorder="0" applyAlignment="0" applyProtection="0"/>
    <xf numFmtId="0" fontId="24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/>
      <protection locked="0"/>
    </xf>
    <xf numFmtId="176" fontId="21" fillId="0" borderId="22" xfId="0" applyNumberFormat="1" applyFont="1" applyFill="1" applyBorder="1" applyAlignment="1" applyProtection="1">
      <alignment vertical="center"/>
      <protection locked="0"/>
    </xf>
    <xf numFmtId="176" fontId="21" fillId="0" borderId="23" xfId="0" applyNumberFormat="1" applyFont="1" applyFill="1" applyBorder="1" applyAlignment="1" applyProtection="1">
      <alignment vertical="center"/>
      <protection locked="0"/>
    </xf>
    <xf numFmtId="176" fontId="21" fillId="0" borderId="24" xfId="47" applyNumberFormat="1" applyFont="1" applyBorder="1" applyAlignment="1">
      <alignment/>
    </xf>
    <xf numFmtId="176" fontId="21" fillId="0" borderId="25" xfId="0" applyNumberFormat="1" applyFont="1" applyFill="1" applyBorder="1" applyAlignment="1" applyProtection="1">
      <alignment vertical="center"/>
      <protection locked="0"/>
    </xf>
    <xf numFmtId="176" fontId="21" fillId="0" borderId="26" xfId="0" applyNumberFormat="1" applyFont="1" applyFill="1" applyBorder="1" applyAlignment="1" applyProtection="1">
      <alignment vertical="center"/>
      <protection locked="0"/>
    </xf>
    <xf numFmtId="176" fontId="21" fillId="0" borderId="25" xfId="47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176" fontId="21" fillId="0" borderId="22" xfId="0" applyNumberFormat="1" applyFont="1" applyBorder="1" applyAlignment="1">
      <alignment vertical="center"/>
    </xf>
    <xf numFmtId="176" fontId="21" fillId="0" borderId="23" xfId="0" applyNumberFormat="1" applyFont="1" applyBorder="1" applyAlignment="1">
      <alignment vertical="center"/>
    </xf>
    <xf numFmtId="176" fontId="21" fillId="0" borderId="25" xfId="0" applyNumberFormat="1" applyFont="1" applyBorder="1" applyAlignment="1">
      <alignment vertical="center"/>
    </xf>
    <xf numFmtId="176" fontId="21" fillId="0" borderId="27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176" fontId="21" fillId="0" borderId="10" xfId="0" applyNumberFormat="1" applyFont="1" applyBorder="1" applyAlignment="1">
      <alignment vertical="center"/>
    </xf>
    <xf numFmtId="176" fontId="21" fillId="0" borderId="28" xfId="0" applyNumberFormat="1" applyFont="1" applyBorder="1" applyAlignment="1">
      <alignment vertical="center"/>
    </xf>
    <xf numFmtId="176" fontId="21" fillId="0" borderId="12" xfId="47" applyNumberFormat="1" applyFont="1" applyBorder="1" applyAlignment="1">
      <alignment/>
    </xf>
    <xf numFmtId="176" fontId="21" fillId="0" borderId="15" xfId="0" applyNumberFormat="1" applyFont="1" applyBorder="1" applyAlignment="1">
      <alignment vertical="center"/>
    </xf>
    <xf numFmtId="176" fontId="21" fillId="0" borderId="14" xfId="0" applyNumberFormat="1" applyFont="1" applyFill="1" applyBorder="1" applyAlignment="1" applyProtection="1">
      <alignment vertical="center"/>
      <protection locked="0"/>
    </xf>
    <xf numFmtId="176" fontId="21" fillId="0" borderId="15" xfId="47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76" fontId="21" fillId="0" borderId="29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/>
    </xf>
    <xf numFmtId="176" fontId="21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center"/>
    </xf>
    <xf numFmtId="176" fontId="21" fillId="0" borderId="31" xfId="0" applyNumberFormat="1" applyFont="1" applyBorder="1" applyAlignment="1">
      <alignment vertical="center"/>
    </xf>
    <xf numFmtId="176" fontId="21" fillId="0" borderId="32" xfId="0" applyNumberFormat="1" applyFont="1" applyBorder="1" applyAlignment="1">
      <alignment vertical="center"/>
    </xf>
    <xf numFmtId="176" fontId="21" fillId="0" borderId="33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34" xfId="0" applyNumberFormat="1" applyFont="1" applyFill="1" applyBorder="1" applyAlignment="1" applyProtection="1">
      <alignment vertical="center"/>
      <protection locked="0"/>
    </xf>
    <xf numFmtId="176" fontId="21" fillId="0" borderId="33" xfId="47" applyNumberFormat="1" applyFont="1" applyBorder="1" applyAlignment="1">
      <alignment/>
    </xf>
    <xf numFmtId="176" fontId="21" fillId="0" borderId="35" xfId="0" applyNumberFormat="1" applyFont="1" applyBorder="1" applyAlignment="1">
      <alignment vertical="center"/>
    </xf>
    <xf numFmtId="0" fontId="22" fillId="0" borderId="36" xfId="0" applyFont="1" applyBorder="1" applyAlignment="1">
      <alignment horizontal="center"/>
    </xf>
    <xf numFmtId="176" fontId="23" fillId="0" borderId="36" xfId="0" applyNumberFormat="1" applyFont="1" applyBorder="1" applyAlignment="1">
      <alignment vertical="center"/>
    </xf>
    <xf numFmtId="176" fontId="23" fillId="0" borderId="37" xfId="0" applyNumberFormat="1" applyFont="1" applyBorder="1" applyAlignment="1">
      <alignment vertical="center"/>
    </xf>
    <xf numFmtId="176" fontId="23" fillId="0" borderId="38" xfId="47" applyNumberFormat="1" applyFont="1" applyBorder="1" applyAlignment="1">
      <alignment/>
    </xf>
    <xf numFmtId="176" fontId="23" fillId="0" borderId="39" xfId="0" applyNumberFormat="1" applyFont="1" applyBorder="1" applyAlignment="1">
      <alignment vertical="center"/>
    </xf>
    <xf numFmtId="176" fontId="23" fillId="0" borderId="40" xfId="0" applyNumberFormat="1" applyFont="1" applyBorder="1" applyAlignment="1">
      <alignment vertical="center"/>
    </xf>
    <xf numFmtId="176" fontId="23" fillId="0" borderId="14" xfId="0" applyNumberFormat="1" applyFont="1" applyFill="1" applyBorder="1" applyAlignment="1" applyProtection="1">
      <alignment vertical="center"/>
      <protection locked="0"/>
    </xf>
    <xf numFmtId="176" fontId="23" fillId="0" borderId="39" xfId="47" applyNumberFormat="1" applyFont="1" applyBorder="1" applyAlignment="1">
      <alignment/>
    </xf>
    <xf numFmtId="177" fontId="0" fillId="0" borderId="41" xfId="0" applyNumberFormat="1" applyFont="1" applyBorder="1" applyAlignment="1">
      <alignment horizontal="center"/>
    </xf>
    <xf numFmtId="177" fontId="21" fillId="0" borderId="41" xfId="0" applyNumberFormat="1" applyFont="1" applyBorder="1" applyAlignment="1">
      <alignment vertical="center"/>
    </xf>
    <xf numFmtId="177" fontId="21" fillId="0" borderId="42" xfId="0" applyNumberFormat="1" applyFont="1" applyBorder="1" applyAlignment="1">
      <alignment vertical="center"/>
    </xf>
    <xf numFmtId="177" fontId="21" fillId="0" borderId="43" xfId="0" applyNumberFormat="1" applyFont="1" applyBorder="1" applyAlignment="1">
      <alignment vertical="center"/>
    </xf>
    <xf numFmtId="177" fontId="21" fillId="0" borderId="44" xfId="0" applyNumberFormat="1" applyFont="1" applyBorder="1" applyAlignment="1">
      <alignment vertical="center"/>
    </xf>
    <xf numFmtId="177" fontId="21" fillId="0" borderId="45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85800" y="638175"/>
          <a:ext cx="6858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685800" y="638175"/>
          <a:ext cx="6858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C1">
      <selection activeCell="Y32" sqref="Y32"/>
    </sheetView>
  </sheetViews>
  <sheetFormatPr defaultColWidth="9.00390625" defaultRowHeight="13.5"/>
  <cols>
    <col min="1" max="20" width="9.00390625" style="2" customWidth="1"/>
    <col min="21" max="21" width="4.875" style="2" customWidth="1"/>
    <col min="22" max="34" width="9.00390625" style="2" customWidth="1"/>
    <col min="35" max="35" width="6.125" style="2" customWidth="1"/>
    <col min="36" max="36" width="7.125" style="2" customWidth="1"/>
    <col min="37" max="37" width="6.125" style="2" customWidth="1"/>
    <col min="38" max="16384" width="9.00390625" style="2" customWidth="1"/>
  </cols>
  <sheetData>
    <row r="1" spans="1:17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="3" customFormat="1" ht="6.75" customHeight="1"/>
    <row r="3" s="3" customFormat="1" ht="18.75" customHeight="1">
      <c r="O3" s="3" t="s">
        <v>1</v>
      </c>
    </row>
    <row r="4" spans="1:17" s="3" customFormat="1" ht="18.75" customHeight="1">
      <c r="A4" s="4"/>
      <c r="B4" s="5" t="s">
        <v>2</v>
      </c>
      <c r="C4" s="6">
        <v>4</v>
      </c>
      <c r="D4" s="6">
        <v>5</v>
      </c>
      <c r="E4" s="6">
        <v>6</v>
      </c>
      <c r="F4" s="6">
        <v>7</v>
      </c>
      <c r="G4" s="6">
        <v>8</v>
      </c>
      <c r="H4" s="7">
        <v>9</v>
      </c>
      <c r="I4" s="8" t="s">
        <v>3</v>
      </c>
      <c r="J4" s="9">
        <v>10</v>
      </c>
      <c r="K4" s="6">
        <v>11</v>
      </c>
      <c r="L4" s="6">
        <v>12</v>
      </c>
      <c r="M4" s="6">
        <v>1</v>
      </c>
      <c r="N4" s="6">
        <v>2</v>
      </c>
      <c r="O4" s="7">
        <v>3</v>
      </c>
      <c r="P4" s="10" t="s">
        <v>4</v>
      </c>
      <c r="Q4" s="11"/>
    </row>
    <row r="5" spans="1:17" s="3" customFormat="1" ht="18.75" customHeight="1">
      <c r="A5" s="12"/>
      <c r="B5" s="13" t="s">
        <v>5</v>
      </c>
      <c r="C5" s="14"/>
      <c r="D5" s="14"/>
      <c r="E5" s="14"/>
      <c r="F5" s="14"/>
      <c r="G5" s="14"/>
      <c r="H5" s="15"/>
      <c r="I5" s="16"/>
      <c r="J5" s="17"/>
      <c r="K5" s="14"/>
      <c r="L5" s="14"/>
      <c r="M5" s="14"/>
      <c r="N5" s="14"/>
      <c r="O5" s="15"/>
      <c r="P5" s="18"/>
      <c r="Q5" s="19" t="s">
        <v>6</v>
      </c>
    </row>
    <row r="6" spans="1:17" s="3" customFormat="1" ht="18" customHeight="1">
      <c r="A6" s="20" t="s">
        <v>7</v>
      </c>
      <c r="B6" s="21">
        <v>58</v>
      </c>
      <c r="C6" s="22"/>
      <c r="D6" s="22"/>
      <c r="E6" s="22"/>
      <c r="F6" s="22"/>
      <c r="G6" s="22"/>
      <c r="H6" s="23"/>
      <c r="I6" s="24">
        <f aca="true" t="shared" si="0" ref="I6:I35">SUM(C6:H6)</f>
        <v>0</v>
      </c>
      <c r="J6" s="25"/>
      <c r="K6" s="22"/>
      <c r="L6" s="22"/>
      <c r="M6" s="22"/>
      <c r="N6" s="22"/>
      <c r="O6" s="23"/>
      <c r="P6" s="26">
        <f aca="true" t="shared" si="1" ref="P6:P35">SUM(J6:O6)</f>
        <v>0</v>
      </c>
      <c r="Q6" s="27">
        <f>SUM(I6,P6)</f>
        <v>0</v>
      </c>
    </row>
    <row r="7" spans="1:17" s="3" customFormat="1" ht="18" customHeight="1">
      <c r="A7" s="28"/>
      <c r="B7" s="21">
        <v>59</v>
      </c>
      <c r="C7" s="22"/>
      <c r="D7" s="22"/>
      <c r="E7" s="22"/>
      <c r="F7" s="22"/>
      <c r="G7" s="22">
        <v>65</v>
      </c>
      <c r="H7" s="23">
        <v>74</v>
      </c>
      <c r="I7" s="24">
        <f t="shared" si="0"/>
        <v>139</v>
      </c>
      <c r="J7" s="25">
        <v>84</v>
      </c>
      <c r="K7" s="22">
        <v>110</v>
      </c>
      <c r="L7" s="22">
        <v>164</v>
      </c>
      <c r="M7" s="22">
        <v>117</v>
      </c>
      <c r="N7" s="22">
        <v>145</v>
      </c>
      <c r="O7" s="23">
        <v>152</v>
      </c>
      <c r="P7" s="26">
        <f t="shared" si="1"/>
        <v>772</v>
      </c>
      <c r="Q7" s="27">
        <f aca="true" t="shared" si="2" ref="Q7:Q35">SUM(I7,P7)</f>
        <v>911</v>
      </c>
    </row>
    <row r="8" spans="1:17" s="3" customFormat="1" ht="18" customHeight="1">
      <c r="A8" s="28"/>
      <c r="B8" s="21">
        <v>60</v>
      </c>
      <c r="C8" s="22">
        <v>144</v>
      </c>
      <c r="D8" s="22">
        <v>165</v>
      </c>
      <c r="E8" s="22">
        <v>178</v>
      </c>
      <c r="F8" s="22">
        <v>197</v>
      </c>
      <c r="G8" s="22">
        <v>223</v>
      </c>
      <c r="H8" s="23">
        <v>170</v>
      </c>
      <c r="I8" s="24">
        <f t="shared" si="0"/>
        <v>1077</v>
      </c>
      <c r="J8" s="25">
        <v>206</v>
      </c>
      <c r="K8" s="22">
        <v>253.5</v>
      </c>
      <c r="L8" s="22">
        <v>300</v>
      </c>
      <c r="M8" s="22">
        <v>143</v>
      </c>
      <c r="N8" s="22">
        <v>209</v>
      </c>
      <c r="O8" s="23">
        <v>247</v>
      </c>
      <c r="P8" s="26">
        <f t="shared" si="1"/>
        <v>1358.5</v>
      </c>
      <c r="Q8" s="27">
        <f t="shared" si="2"/>
        <v>2435.5</v>
      </c>
    </row>
    <row r="9" spans="1:17" s="3" customFormat="1" ht="18" customHeight="1">
      <c r="A9" s="28"/>
      <c r="B9" s="21">
        <v>61</v>
      </c>
      <c r="C9" s="22">
        <v>226</v>
      </c>
      <c r="D9" s="22">
        <v>229</v>
      </c>
      <c r="E9" s="22">
        <v>229</v>
      </c>
      <c r="F9" s="22">
        <v>222</v>
      </c>
      <c r="G9" s="22">
        <v>192</v>
      </c>
      <c r="H9" s="23">
        <v>169.5</v>
      </c>
      <c r="I9" s="24">
        <f t="shared" si="0"/>
        <v>1267.5</v>
      </c>
      <c r="J9" s="25">
        <v>223</v>
      </c>
      <c r="K9" s="22">
        <v>261</v>
      </c>
      <c r="L9" s="22">
        <v>339</v>
      </c>
      <c r="M9" s="22">
        <v>193</v>
      </c>
      <c r="N9" s="22">
        <v>219</v>
      </c>
      <c r="O9" s="23">
        <v>223</v>
      </c>
      <c r="P9" s="26">
        <f t="shared" si="1"/>
        <v>1458</v>
      </c>
      <c r="Q9" s="27">
        <f t="shared" si="2"/>
        <v>2725.5</v>
      </c>
    </row>
    <row r="10" spans="1:17" s="3" customFormat="1" ht="18" customHeight="1">
      <c r="A10" s="28"/>
      <c r="B10" s="21">
        <v>62</v>
      </c>
      <c r="C10" s="22">
        <v>286</v>
      </c>
      <c r="D10" s="22">
        <v>304</v>
      </c>
      <c r="E10" s="22">
        <v>231</v>
      </c>
      <c r="F10" s="22">
        <v>241</v>
      </c>
      <c r="G10" s="22">
        <v>231</v>
      </c>
      <c r="H10" s="23">
        <v>252</v>
      </c>
      <c r="I10" s="24">
        <f t="shared" si="0"/>
        <v>1545</v>
      </c>
      <c r="J10" s="25">
        <v>287</v>
      </c>
      <c r="K10" s="22">
        <v>274</v>
      </c>
      <c r="L10" s="22">
        <v>364</v>
      </c>
      <c r="M10" s="22">
        <v>176</v>
      </c>
      <c r="N10" s="22">
        <v>225</v>
      </c>
      <c r="O10" s="23">
        <v>230.5</v>
      </c>
      <c r="P10" s="26">
        <f t="shared" si="1"/>
        <v>1556.5</v>
      </c>
      <c r="Q10" s="27">
        <f t="shared" si="2"/>
        <v>3101.5</v>
      </c>
    </row>
    <row r="11" spans="1:17" s="3" customFormat="1" ht="18" customHeight="1">
      <c r="A11" s="28"/>
      <c r="B11" s="21">
        <v>63</v>
      </c>
      <c r="C11" s="22">
        <v>221.5</v>
      </c>
      <c r="D11" s="22">
        <v>234</v>
      </c>
      <c r="E11" s="22">
        <v>242</v>
      </c>
      <c r="F11" s="22">
        <v>316</v>
      </c>
      <c r="G11" s="22">
        <v>329</v>
      </c>
      <c r="H11" s="23">
        <v>294</v>
      </c>
      <c r="I11" s="24">
        <f t="shared" si="0"/>
        <v>1636.5</v>
      </c>
      <c r="J11" s="25">
        <v>343</v>
      </c>
      <c r="K11" s="22">
        <v>365</v>
      </c>
      <c r="L11" s="22">
        <v>355</v>
      </c>
      <c r="M11" s="22">
        <v>212</v>
      </c>
      <c r="N11" s="22">
        <v>249</v>
      </c>
      <c r="O11" s="23">
        <v>243</v>
      </c>
      <c r="P11" s="26">
        <f t="shared" si="1"/>
        <v>1767</v>
      </c>
      <c r="Q11" s="27">
        <f t="shared" si="2"/>
        <v>3403.5</v>
      </c>
    </row>
    <row r="12" spans="1:17" s="3" customFormat="1" ht="18" customHeight="1">
      <c r="A12" s="28"/>
      <c r="B12" s="21" t="s">
        <v>8</v>
      </c>
      <c r="C12" s="22">
        <v>250</v>
      </c>
      <c r="D12" s="22">
        <v>262</v>
      </c>
      <c r="E12" s="22">
        <v>253</v>
      </c>
      <c r="F12" s="22">
        <v>281</v>
      </c>
      <c r="G12" s="22">
        <v>269</v>
      </c>
      <c r="H12" s="23">
        <v>271</v>
      </c>
      <c r="I12" s="24">
        <f t="shared" si="0"/>
        <v>1586</v>
      </c>
      <c r="J12" s="25">
        <v>266</v>
      </c>
      <c r="K12" s="22">
        <v>313</v>
      </c>
      <c r="L12" s="22">
        <v>326</v>
      </c>
      <c r="M12" s="22">
        <v>238</v>
      </c>
      <c r="N12" s="22">
        <v>228</v>
      </c>
      <c r="O12" s="23">
        <v>281</v>
      </c>
      <c r="P12" s="26">
        <f t="shared" si="1"/>
        <v>1652</v>
      </c>
      <c r="Q12" s="27">
        <f t="shared" si="2"/>
        <v>3238</v>
      </c>
    </row>
    <row r="13" spans="1:17" s="3" customFormat="1" ht="18" customHeight="1">
      <c r="A13" s="28"/>
      <c r="B13" s="21">
        <v>2</v>
      </c>
      <c r="C13" s="22">
        <v>255</v>
      </c>
      <c r="D13" s="22">
        <v>238</v>
      </c>
      <c r="E13" s="22">
        <v>231</v>
      </c>
      <c r="F13" s="22">
        <v>218</v>
      </c>
      <c r="G13" s="22">
        <v>239</v>
      </c>
      <c r="H13" s="23">
        <v>223</v>
      </c>
      <c r="I13" s="24">
        <f t="shared" si="0"/>
        <v>1404</v>
      </c>
      <c r="J13" s="25">
        <v>240</v>
      </c>
      <c r="K13" s="22">
        <v>221</v>
      </c>
      <c r="L13" s="22">
        <v>230</v>
      </c>
      <c r="M13" s="22">
        <v>184</v>
      </c>
      <c r="N13" s="22">
        <v>170</v>
      </c>
      <c r="O13" s="23">
        <v>177</v>
      </c>
      <c r="P13" s="26">
        <f t="shared" si="1"/>
        <v>1222</v>
      </c>
      <c r="Q13" s="27">
        <f t="shared" si="2"/>
        <v>2626</v>
      </c>
    </row>
    <row r="14" spans="1:17" s="3" customFormat="1" ht="18" customHeight="1">
      <c r="A14" s="28"/>
      <c r="B14" s="21">
        <v>3</v>
      </c>
      <c r="C14" s="22">
        <v>142</v>
      </c>
      <c r="D14" s="22">
        <v>135</v>
      </c>
      <c r="E14" s="22">
        <v>150</v>
      </c>
      <c r="F14" s="22">
        <v>149</v>
      </c>
      <c r="G14" s="22">
        <v>141</v>
      </c>
      <c r="H14" s="23">
        <v>132</v>
      </c>
      <c r="I14" s="24">
        <f t="shared" si="0"/>
        <v>849</v>
      </c>
      <c r="J14" s="25">
        <v>161</v>
      </c>
      <c r="K14" s="22">
        <v>163</v>
      </c>
      <c r="L14" s="22">
        <v>156</v>
      </c>
      <c r="M14" s="22">
        <v>116</v>
      </c>
      <c r="N14" s="22">
        <v>150</v>
      </c>
      <c r="O14" s="23">
        <v>143</v>
      </c>
      <c r="P14" s="26">
        <f t="shared" si="1"/>
        <v>889</v>
      </c>
      <c r="Q14" s="27">
        <f t="shared" si="2"/>
        <v>1738</v>
      </c>
    </row>
    <row r="15" spans="1:17" s="3" customFormat="1" ht="18" customHeight="1">
      <c r="A15" s="28"/>
      <c r="B15" s="21">
        <v>4</v>
      </c>
      <c r="C15" s="22">
        <v>157</v>
      </c>
      <c r="D15" s="22">
        <v>147</v>
      </c>
      <c r="E15" s="22">
        <v>156</v>
      </c>
      <c r="F15" s="22">
        <v>174</v>
      </c>
      <c r="G15" s="22">
        <v>156</v>
      </c>
      <c r="H15" s="23">
        <v>147</v>
      </c>
      <c r="I15" s="24">
        <f t="shared" si="0"/>
        <v>937</v>
      </c>
      <c r="J15" s="25">
        <v>162</v>
      </c>
      <c r="K15" s="22">
        <v>162</v>
      </c>
      <c r="L15" s="22">
        <v>157</v>
      </c>
      <c r="M15" s="22">
        <v>121</v>
      </c>
      <c r="N15" s="22">
        <v>133</v>
      </c>
      <c r="O15" s="23">
        <v>160</v>
      </c>
      <c r="P15" s="26">
        <f t="shared" si="1"/>
        <v>895</v>
      </c>
      <c r="Q15" s="27">
        <f t="shared" si="2"/>
        <v>1832</v>
      </c>
    </row>
    <row r="16" spans="1:17" s="3" customFormat="1" ht="18" customHeight="1">
      <c r="A16" s="28"/>
      <c r="B16" s="21">
        <v>5</v>
      </c>
      <c r="C16" s="22">
        <v>164</v>
      </c>
      <c r="D16" s="22">
        <v>142</v>
      </c>
      <c r="E16" s="22">
        <v>152</v>
      </c>
      <c r="F16" s="22">
        <v>174</v>
      </c>
      <c r="G16" s="22">
        <v>153</v>
      </c>
      <c r="H16" s="23">
        <v>154</v>
      </c>
      <c r="I16" s="24">
        <f t="shared" si="0"/>
        <v>939</v>
      </c>
      <c r="J16" s="25">
        <v>172</v>
      </c>
      <c r="K16" s="22">
        <v>162</v>
      </c>
      <c r="L16" s="22">
        <v>157</v>
      </c>
      <c r="M16" s="22">
        <v>120</v>
      </c>
      <c r="N16" s="22">
        <v>143</v>
      </c>
      <c r="O16" s="23">
        <v>155</v>
      </c>
      <c r="P16" s="26">
        <f t="shared" si="1"/>
        <v>909</v>
      </c>
      <c r="Q16" s="27">
        <f t="shared" si="2"/>
        <v>1848</v>
      </c>
    </row>
    <row r="17" spans="1:17" s="3" customFormat="1" ht="18" customHeight="1">
      <c r="A17" s="28"/>
      <c r="B17" s="21">
        <v>6</v>
      </c>
      <c r="C17" s="22">
        <v>168</v>
      </c>
      <c r="D17" s="22">
        <v>128</v>
      </c>
      <c r="E17" s="22">
        <v>140</v>
      </c>
      <c r="F17" s="22">
        <v>158</v>
      </c>
      <c r="G17" s="22">
        <v>146</v>
      </c>
      <c r="H17" s="23">
        <v>139</v>
      </c>
      <c r="I17" s="24">
        <f t="shared" si="0"/>
        <v>879</v>
      </c>
      <c r="J17" s="25">
        <v>144</v>
      </c>
      <c r="K17" s="22">
        <v>151</v>
      </c>
      <c r="L17" s="22">
        <v>150</v>
      </c>
      <c r="M17" s="22">
        <v>90</v>
      </c>
      <c r="N17" s="22">
        <v>113</v>
      </c>
      <c r="O17" s="23">
        <v>143</v>
      </c>
      <c r="P17" s="26">
        <f t="shared" si="1"/>
        <v>791</v>
      </c>
      <c r="Q17" s="27">
        <f t="shared" si="2"/>
        <v>1670</v>
      </c>
    </row>
    <row r="18" spans="1:17" s="3" customFormat="1" ht="18" customHeight="1">
      <c r="A18" s="28"/>
      <c r="B18" s="21">
        <v>7</v>
      </c>
      <c r="C18" s="22">
        <v>133</v>
      </c>
      <c r="D18" s="22">
        <v>116</v>
      </c>
      <c r="E18" s="22">
        <v>128</v>
      </c>
      <c r="F18" s="22">
        <v>125</v>
      </c>
      <c r="G18" s="22">
        <v>137</v>
      </c>
      <c r="H18" s="23">
        <v>117</v>
      </c>
      <c r="I18" s="24">
        <f t="shared" si="0"/>
        <v>756</v>
      </c>
      <c r="J18" s="25">
        <v>132</v>
      </c>
      <c r="K18" s="22">
        <v>132</v>
      </c>
      <c r="L18" s="22">
        <v>130</v>
      </c>
      <c r="M18" s="22">
        <v>82</v>
      </c>
      <c r="N18" s="22">
        <v>99</v>
      </c>
      <c r="O18" s="23">
        <v>108</v>
      </c>
      <c r="P18" s="26">
        <f t="shared" si="1"/>
        <v>683</v>
      </c>
      <c r="Q18" s="27">
        <f t="shared" si="2"/>
        <v>1439</v>
      </c>
    </row>
    <row r="19" spans="1:17" s="3" customFormat="1" ht="18" customHeight="1">
      <c r="A19" s="28"/>
      <c r="B19" s="21">
        <v>8</v>
      </c>
      <c r="C19" s="22">
        <v>110</v>
      </c>
      <c r="D19" s="22">
        <v>107</v>
      </c>
      <c r="E19" s="22">
        <v>103</v>
      </c>
      <c r="F19" s="22">
        <v>106</v>
      </c>
      <c r="G19" s="22">
        <v>102</v>
      </c>
      <c r="H19" s="23">
        <v>87</v>
      </c>
      <c r="I19" s="24">
        <f t="shared" si="0"/>
        <v>615</v>
      </c>
      <c r="J19" s="25">
        <v>110</v>
      </c>
      <c r="K19" s="22">
        <v>76</v>
      </c>
      <c r="L19" s="22">
        <v>92</v>
      </c>
      <c r="M19" s="22">
        <v>59</v>
      </c>
      <c r="N19" s="22">
        <v>79</v>
      </c>
      <c r="O19" s="23">
        <v>87</v>
      </c>
      <c r="P19" s="26">
        <f t="shared" si="1"/>
        <v>503</v>
      </c>
      <c r="Q19" s="27">
        <f t="shared" si="2"/>
        <v>1118</v>
      </c>
    </row>
    <row r="20" spans="1:17" s="3" customFormat="1" ht="18" customHeight="1">
      <c r="A20" s="28"/>
      <c r="B20" s="21">
        <v>9</v>
      </c>
      <c r="C20" s="22">
        <v>86</v>
      </c>
      <c r="D20" s="22">
        <v>56</v>
      </c>
      <c r="E20" s="22">
        <v>56</v>
      </c>
      <c r="F20" s="22">
        <v>86</v>
      </c>
      <c r="G20" s="22">
        <v>85</v>
      </c>
      <c r="H20" s="23">
        <v>80</v>
      </c>
      <c r="I20" s="24">
        <f t="shared" si="0"/>
        <v>449</v>
      </c>
      <c r="J20" s="25">
        <v>82</v>
      </c>
      <c r="K20" s="22">
        <v>77</v>
      </c>
      <c r="L20" s="22">
        <v>92</v>
      </c>
      <c r="M20" s="22">
        <v>63</v>
      </c>
      <c r="N20" s="22">
        <v>72</v>
      </c>
      <c r="O20" s="23">
        <v>70</v>
      </c>
      <c r="P20" s="26">
        <f t="shared" si="1"/>
        <v>456</v>
      </c>
      <c r="Q20" s="27">
        <f t="shared" si="2"/>
        <v>905</v>
      </c>
    </row>
    <row r="21" spans="1:17" s="3" customFormat="1" ht="18" customHeight="1">
      <c r="A21" s="28"/>
      <c r="B21" s="21">
        <v>10</v>
      </c>
      <c r="C21" s="22">
        <v>65</v>
      </c>
      <c r="D21" s="22">
        <v>55</v>
      </c>
      <c r="E21" s="22">
        <v>59</v>
      </c>
      <c r="F21" s="22">
        <v>71</v>
      </c>
      <c r="G21" s="22">
        <v>76</v>
      </c>
      <c r="H21" s="23">
        <v>45</v>
      </c>
      <c r="I21" s="24">
        <f t="shared" si="0"/>
        <v>371</v>
      </c>
      <c r="J21" s="25">
        <v>72</v>
      </c>
      <c r="K21" s="22">
        <v>61</v>
      </c>
      <c r="L21" s="22">
        <v>73</v>
      </c>
      <c r="M21" s="22">
        <v>52</v>
      </c>
      <c r="N21" s="22">
        <v>43</v>
      </c>
      <c r="O21" s="23">
        <v>44</v>
      </c>
      <c r="P21" s="26">
        <f t="shared" si="1"/>
        <v>345</v>
      </c>
      <c r="Q21" s="27">
        <f t="shared" si="2"/>
        <v>716</v>
      </c>
    </row>
    <row r="22" spans="1:17" s="3" customFormat="1" ht="18" customHeight="1">
      <c r="A22" s="28"/>
      <c r="B22" s="29">
        <v>11</v>
      </c>
      <c r="C22" s="30">
        <v>50</v>
      </c>
      <c r="D22" s="30">
        <v>44</v>
      </c>
      <c r="E22" s="30">
        <v>55</v>
      </c>
      <c r="F22" s="30">
        <v>80</v>
      </c>
      <c r="G22" s="30">
        <v>75</v>
      </c>
      <c r="H22" s="31">
        <v>57</v>
      </c>
      <c r="I22" s="24">
        <f t="shared" si="0"/>
        <v>361</v>
      </c>
      <c r="J22" s="25">
        <v>69</v>
      </c>
      <c r="K22" s="30">
        <v>78</v>
      </c>
      <c r="L22" s="30">
        <v>76</v>
      </c>
      <c r="M22" s="30">
        <v>56</v>
      </c>
      <c r="N22" s="30">
        <v>64</v>
      </c>
      <c r="O22" s="31">
        <v>65</v>
      </c>
      <c r="P22" s="26">
        <f t="shared" si="1"/>
        <v>408</v>
      </c>
      <c r="Q22" s="27">
        <f t="shared" si="2"/>
        <v>769</v>
      </c>
    </row>
    <row r="23" spans="1:17" s="3" customFormat="1" ht="18" customHeight="1">
      <c r="A23" s="28"/>
      <c r="B23" s="29">
        <v>12</v>
      </c>
      <c r="C23" s="30">
        <v>62</v>
      </c>
      <c r="D23" s="30">
        <v>57</v>
      </c>
      <c r="E23" s="30">
        <v>60</v>
      </c>
      <c r="F23" s="30">
        <v>68</v>
      </c>
      <c r="G23" s="30">
        <v>69</v>
      </c>
      <c r="H23" s="31">
        <v>59</v>
      </c>
      <c r="I23" s="24">
        <f t="shared" si="0"/>
        <v>375</v>
      </c>
      <c r="J23" s="32">
        <v>77</v>
      </c>
      <c r="K23" s="30">
        <v>72</v>
      </c>
      <c r="L23" s="30">
        <v>73</v>
      </c>
      <c r="M23" s="30">
        <v>48</v>
      </c>
      <c r="N23" s="30">
        <v>51</v>
      </c>
      <c r="O23" s="31">
        <v>46</v>
      </c>
      <c r="P23" s="26">
        <f t="shared" si="1"/>
        <v>367</v>
      </c>
      <c r="Q23" s="27">
        <f t="shared" si="2"/>
        <v>742</v>
      </c>
    </row>
    <row r="24" spans="1:17" s="3" customFormat="1" ht="18" customHeight="1">
      <c r="A24" s="28"/>
      <c r="B24" s="29">
        <v>13</v>
      </c>
      <c r="C24" s="30">
        <v>69</v>
      </c>
      <c r="D24" s="30">
        <v>42</v>
      </c>
      <c r="E24" s="30">
        <v>46</v>
      </c>
      <c r="F24" s="30">
        <v>52</v>
      </c>
      <c r="G24" s="30">
        <v>57</v>
      </c>
      <c r="H24" s="31">
        <v>46</v>
      </c>
      <c r="I24" s="24">
        <f t="shared" si="0"/>
        <v>312</v>
      </c>
      <c r="J24" s="32">
        <v>25</v>
      </c>
      <c r="K24" s="30">
        <v>49</v>
      </c>
      <c r="L24" s="30">
        <v>57</v>
      </c>
      <c r="M24" s="30">
        <v>54</v>
      </c>
      <c r="N24" s="30">
        <v>65</v>
      </c>
      <c r="O24" s="31">
        <v>90</v>
      </c>
      <c r="P24" s="26">
        <f t="shared" si="1"/>
        <v>340</v>
      </c>
      <c r="Q24" s="27">
        <f t="shared" si="2"/>
        <v>652</v>
      </c>
    </row>
    <row r="25" spans="1:17" s="3" customFormat="1" ht="18" customHeight="1">
      <c r="A25" s="28"/>
      <c r="B25" s="29">
        <v>14</v>
      </c>
      <c r="C25" s="30">
        <v>105</v>
      </c>
      <c r="D25" s="30">
        <v>87</v>
      </c>
      <c r="E25" s="30">
        <v>80</v>
      </c>
      <c r="F25" s="30">
        <v>82</v>
      </c>
      <c r="G25" s="30">
        <v>64</v>
      </c>
      <c r="H25" s="31">
        <v>70</v>
      </c>
      <c r="I25" s="24">
        <f t="shared" si="0"/>
        <v>488</v>
      </c>
      <c r="J25" s="32">
        <v>69</v>
      </c>
      <c r="K25" s="30">
        <v>72</v>
      </c>
      <c r="L25" s="30">
        <v>83</v>
      </c>
      <c r="M25" s="30">
        <v>51</v>
      </c>
      <c r="N25" s="30">
        <v>56</v>
      </c>
      <c r="O25" s="31">
        <v>60</v>
      </c>
      <c r="P25" s="26">
        <f t="shared" si="1"/>
        <v>391</v>
      </c>
      <c r="Q25" s="27">
        <f t="shared" si="2"/>
        <v>879</v>
      </c>
    </row>
    <row r="26" spans="1:17" s="3" customFormat="1" ht="18" customHeight="1">
      <c r="A26" s="28"/>
      <c r="B26" s="29">
        <v>15</v>
      </c>
      <c r="C26" s="30">
        <v>59</v>
      </c>
      <c r="D26" s="30">
        <v>51</v>
      </c>
      <c r="E26" s="30">
        <v>55</v>
      </c>
      <c r="F26" s="30">
        <v>61</v>
      </c>
      <c r="G26" s="30">
        <v>61</v>
      </c>
      <c r="H26" s="31">
        <v>62</v>
      </c>
      <c r="I26" s="24">
        <f t="shared" si="0"/>
        <v>349</v>
      </c>
      <c r="J26" s="32">
        <v>46</v>
      </c>
      <c r="K26" s="30">
        <v>49</v>
      </c>
      <c r="L26" s="30">
        <v>66</v>
      </c>
      <c r="M26" s="30">
        <v>31</v>
      </c>
      <c r="N26" s="30">
        <v>44</v>
      </c>
      <c r="O26" s="31">
        <v>58</v>
      </c>
      <c r="P26" s="26">
        <f t="shared" si="1"/>
        <v>294</v>
      </c>
      <c r="Q26" s="27">
        <f t="shared" si="2"/>
        <v>643</v>
      </c>
    </row>
    <row r="27" spans="1:17" s="3" customFormat="1" ht="18" customHeight="1">
      <c r="A27" s="28"/>
      <c r="B27" s="29">
        <v>16</v>
      </c>
      <c r="C27" s="30">
        <v>49</v>
      </c>
      <c r="D27" s="30">
        <v>33</v>
      </c>
      <c r="E27" s="30">
        <v>48</v>
      </c>
      <c r="F27" s="30">
        <v>46</v>
      </c>
      <c r="G27" s="30">
        <v>50</v>
      </c>
      <c r="H27" s="31">
        <v>50</v>
      </c>
      <c r="I27" s="24">
        <f t="shared" si="0"/>
        <v>276</v>
      </c>
      <c r="J27" s="32">
        <v>53</v>
      </c>
      <c r="K27" s="30">
        <v>44</v>
      </c>
      <c r="L27" s="30">
        <v>67</v>
      </c>
      <c r="M27" s="30">
        <v>45</v>
      </c>
      <c r="N27" s="30">
        <v>49</v>
      </c>
      <c r="O27" s="31">
        <v>59</v>
      </c>
      <c r="P27" s="26">
        <f t="shared" si="1"/>
        <v>317</v>
      </c>
      <c r="Q27" s="27">
        <f t="shared" si="2"/>
        <v>593</v>
      </c>
    </row>
    <row r="28" spans="1:17" s="3" customFormat="1" ht="18" customHeight="1">
      <c r="A28" s="28"/>
      <c r="B28" s="29">
        <v>17</v>
      </c>
      <c r="C28" s="30">
        <v>52</v>
      </c>
      <c r="D28" s="30">
        <v>52</v>
      </c>
      <c r="E28" s="30">
        <v>45</v>
      </c>
      <c r="F28" s="30">
        <v>43</v>
      </c>
      <c r="G28" s="30">
        <v>64</v>
      </c>
      <c r="H28" s="31">
        <v>48</v>
      </c>
      <c r="I28" s="24">
        <f t="shared" si="0"/>
        <v>304</v>
      </c>
      <c r="J28" s="32">
        <v>53</v>
      </c>
      <c r="K28" s="30">
        <v>63</v>
      </c>
      <c r="L28" s="30">
        <v>54</v>
      </c>
      <c r="M28" s="30">
        <v>35</v>
      </c>
      <c r="N28" s="30">
        <v>44</v>
      </c>
      <c r="O28" s="31">
        <v>46</v>
      </c>
      <c r="P28" s="26">
        <f t="shared" si="1"/>
        <v>295</v>
      </c>
      <c r="Q28" s="27">
        <f t="shared" si="2"/>
        <v>599</v>
      </c>
    </row>
    <row r="29" spans="1:17" s="3" customFormat="1" ht="18" customHeight="1">
      <c r="A29" s="28"/>
      <c r="B29" s="29">
        <v>18</v>
      </c>
      <c r="C29" s="30">
        <v>36</v>
      </c>
      <c r="D29" s="30">
        <v>43</v>
      </c>
      <c r="E29" s="30">
        <v>39</v>
      </c>
      <c r="F29" s="30">
        <v>32</v>
      </c>
      <c r="G29" s="30">
        <v>46</v>
      </c>
      <c r="H29" s="33">
        <v>30</v>
      </c>
      <c r="I29" s="24">
        <f t="shared" si="0"/>
        <v>226</v>
      </c>
      <c r="J29" s="32">
        <v>36</v>
      </c>
      <c r="K29" s="30">
        <v>33</v>
      </c>
      <c r="L29" s="30">
        <v>34</v>
      </c>
      <c r="M29" s="30">
        <v>22</v>
      </c>
      <c r="N29" s="30">
        <v>127</v>
      </c>
      <c r="O29" s="31">
        <v>139</v>
      </c>
      <c r="P29" s="26">
        <f t="shared" si="1"/>
        <v>391</v>
      </c>
      <c r="Q29" s="27">
        <f t="shared" si="2"/>
        <v>617</v>
      </c>
    </row>
    <row r="30" spans="1:17" s="3" customFormat="1" ht="18" customHeight="1">
      <c r="A30" s="28"/>
      <c r="B30" s="29">
        <v>19</v>
      </c>
      <c r="C30" s="30">
        <v>121</v>
      </c>
      <c r="D30" s="30">
        <v>126</v>
      </c>
      <c r="E30" s="30">
        <v>129</v>
      </c>
      <c r="F30" s="30">
        <v>118</v>
      </c>
      <c r="G30" s="30">
        <v>121</v>
      </c>
      <c r="H30" s="33">
        <v>122</v>
      </c>
      <c r="I30" s="24">
        <f t="shared" si="0"/>
        <v>737</v>
      </c>
      <c r="J30" s="32">
        <v>121</v>
      </c>
      <c r="K30" s="30">
        <v>147</v>
      </c>
      <c r="L30" s="30">
        <v>166</v>
      </c>
      <c r="M30" s="30">
        <v>86</v>
      </c>
      <c r="N30" s="30">
        <v>113</v>
      </c>
      <c r="O30" s="31">
        <v>131</v>
      </c>
      <c r="P30" s="26">
        <f>SUM(J30:O30)</f>
        <v>764</v>
      </c>
      <c r="Q30" s="27">
        <f>SUM(I30,P30)</f>
        <v>1501</v>
      </c>
    </row>
    <row r="31" spans="1:17" s="3" customFormat="1" ht="18" customHeight="1">
      <c r="A31" s="28"/>
      <c r="B31" s="34">
        <v>20</v>
      </c>
      <c r="C31" s="35">
        <v>116</v>
      </c>
      <c r="D31" s="35">
        <v>125</v>
      </c>
      <c r="E31" s="35">
        <v>125</v>
      </c>
      <c r="F31" s="35">
        <v>133</v>
      </c>
      <c r="G31" s="35">
        <v>140</v>
      </c>
      <c r="H31" s="36">
        <v>131</v>
      </c>
      <c r="I31" s="37">
        <f t="shared" si="0"/>
        <v>770</v>
      </c>
      <c r="J31" s="38">
        <v>142</v>
      </c>
      <c r="K31" s="35">
        <v>129</v>
      </c>
      <c r="L31" s="35">
        <v>167</v>
      </c>
      <c r="M31" s="35">
        <v>123</v>
      </c>
      <c r="N31" s="35">
        <v>116</v>
      </c>
      <c r="O31" s="36">
        <v>139</v>
      </c>
      <c r="P31" s="39">
        <f>SUM(J31:O31)</f>
        <v>816</v>
      </c>
      <c r="Q31" s="40">
        <f>SUM(I31,P31)</f>
        <v>1586</v>
      </c>
    </row>
    <row r="32" spans="1:17" s="3" customFormat="1" ht="18" customHeight="1">
      <c r="A32" s="28"/>
      <c r="B32" s="34">
        <v>21</v>
      </c>
      <c r="C32" s="35">
        <v>152</v>
      </c>
      <c r="D32" s="35">
        <v>130</v>
      </c>
      <c r="E32" s="35">
        <v>138</v>
      </c>
      <c r="F32" s="35">
        <v>159</v>
      </c>
      <c r="G32" s="35">
        <v>154</v>
      </c>
      <c r="H32" s="36">
        <v>132</v>
      </c>
      <c r="I32" s="37">
        <f t="shared" si="0"/>
        <v>865</v>
      </c>
      <c r="J32" s="38">
        <v>157</v>
      </c>
      <c r="K32" s="35">
        <v>169</v>
      </c>
      <c r="L32" s="35">
        <v>201</v>
      </c>
      <c r="M32" s="35">
        <v>124</v>
      </c>
      <c r="N32" s="35">
        <v>154</v>
      </c>
      <c r="O32" s="36">
        <v>179</v>
      </c>
      <c r="P32" s="39">
        <f t="shared" si="1"/>
        <v>984</v>
      </c>
      <c r="Q32" s="40">
        <f t="shared" si="2"/>
        <v>1849</v>
      </c>
    </row>
    <row r="33" spans="1:17" s="3" customFormat="1" ht="18" customHeight="1">
      <c r="A33" s="28"/>
      <c r="B33" s="34">
        <v>22</v>
      </c>
      <c r="C33" s="35">
        <v>170</v>
      </c>
      <c r="D33" s="35">
        <v>158</v>
      </c>
      <c r="E33" s="35">
        <v>181</v>
      </c>
      <c r="F33" s="35">
        <v>213</v>
      </c>
      <c r="G33" s="35">
        <v>174</v>
      </c>
      <c r="H33" s="36">
        <v>169</v>
      </c>
      <c r="I33" s="37">
        <f t="shared" si="0"/>
        <v>1065</v>
      </c>
      <c r="J33" s="38">
        <v>170</v>
      </c>
      <c r="K33" s="35">
        <v>172</v>
      </c>
      <c r="L33" s="35">
        <v>229</v>
      </c>
      <c r="M33" s="35">
        <v>139</v>
      </c>
      <c r="N33" s="35">
        <v>143</v>
      </c>
      <c r="O33" s="36">
        <v>184</v>
      </c>
      <c r="P33" s="39">
        <f t="shared" si="1"/>
        <v>1037</v>
      </c>
      <c r="Q33" s="40">
        <f t="shared" si="2"/>
        <v>2102</v>
      </c>
    </row>
    <row r="34" spans="1:17" s="3" customFormat="1" ht="18" customHeight="1">
      <c r="A34" s="28"/>
      <c r="B34" s="41">
        <v>23</v>
      </c>
      <c r="C34" s="35">
        <v>191</v>
      </c>
      <c r="D34" s="35">
        <v>168</v>
      </c>
      <c r="E34" s="35">
        <v>186</v>
      </c>
      <c r="F34" s="35">
        <v>185</v>
      </c>
      <c r="G34" s="35">
        <v>196</v>
      </c>
      <c r="H34" s="36">
        <v>208</v>
      </c>
      <c r="I34" s="37">
        <f t="shared" si="0"/>
        <v>1134</v>
      </c>
      <c r="J34" s="38">
        <v>230</v>
      </c>
      <c r="K34" s="35">
        <v>211</v>
      </c>
      <c r="L34" s="35">
        <v>263</v>
      </c>
      <c r="M34" s="35">
        <v>165</v>
      </c>
      <c r="N34" s="35">
        <v>220</v>
      </c>
      <c r="O34" s="36">
        <v>232</v>
      </c>
      <c r="P34" s="39">
        <f t="shared" si="1"/>
        <v>1321</v>
      </c>
      <c r="Q34" s="40">
        <f t="shared" si="2"/>
        <v>2455</v>
      </c>
    </row>
    <row r="35" spans="1:17" s="3" customFormat="1" ht="18" customHeight="1">
      <c r="A35" s="28"/>
      <c r="B35" s="41">
        <v>24</v>
      </c>
      <c r="C35" s="35">
        <v>272</v>
      </c>
      <c r="D35" s="35">
        <v>256</v>
      </c>
      <c r="E35" s="35">
        <v>218</v>
      </c>
      <c r="F35" s="35">
        <v>256</v>
      </c>
      <c r="G35" s="35">
        <v>236</v>
      </c>
      <c r="H35" s="36">
        <v>230</v>
      </c>
      <c r="I35" s="37">
        <f t="shared" si="0"/>
        <v>1468</v>
      </c>
      <c r="J35" s="38">
        <v>242</v>
      </c>
      <c r="K35" s="38">
        <v>261</v>
      </c>
      <c r="L35" s="38">
        <v>315</v>
      </c>
      <c r="M35" s="38">
        <v>163</v>
      </c>
      <c r="N35" s="38">
        <v>210</v>
      </c>
      <c r="O35" s="42">
        <v>254</v>
      </c>
      <c r="P35" s="39">
        <f t="shared" si="1"/>
        <v>1445</v>
      </c>
      <c r="Q35" s="40">
        <f t="shared" si="2"/>
        <v>2913</v>
      </c>
    </row>
    <row r="36" spans="1:17" s="3" customFormat="1" ht="18" customHeight="1">
      <c r="A36" s="28"/>
      <c r="B36" s="43">
        <v>25</v>
      </c>
      <c r="C36" s="30">
        <v>238</v>
      </c>
      <c r="D36" s="30">
        <v>248</v>
      </c>
      <c r="E36" s="30">
        <v>234</v>
      </c>
      <c r="F36" s="30">
        <v>238</v>
      </c>
      <c r="G36" s="30">
        <v>251</v>
      </c>
      <c r="H36" s="31">
        <v>222</v>
      </c>
      <c r="I36" s="24">
        <f>SUM(C36:H36)</f>
        <v>1431</v>
      </c>
      <c r="J36" s="32">
        <v>259</v>
      </c>
      <c r="K36" s="32">
        <v>249</v>
      </c>
      <c r="L36" s="32">
        <v>280</v>
      </c>
      <c r="M36" s="32">
        <v>176</v>
      </c>
      <c r="N36" s="32">
        <v>213</v>
      </c>
      <c r="O36" s="44">
        <v>226</v>
      </c>
      <c r="P36" s="26">
        <f>SUM(J36:O36)</f>
        <v>1403</v>
      </c>
      <c r="Q36" s="27">
        <f>SUM(I36+P36)</f>
        <v>2834</v>
      </c>
    </row>
    <row r="37" spans="1:17" s="3" customFormat="1" ht="18" customHeight="1">
      <c r="A37" s="28"/>
      <c r="B37" s="45">
        <v>26</v>
      </c>
      <c r="C37" s="46">
        <v>215</v>
      </c>
      <c r="D37" s="46">
        <v>179</v>
      </c>
      <c r="E37" s="46">
        <v>221</v>
      </c>
      <c r="F37" s="46">
        <v>223</v>
      </c>
      <c r="G37" s="46">
        <v>222</v>
      </c>
      <c r="H37" s="47">
        <v>229</v>
      </c>
      <c r="I37" s="37">
        <f>SUM(C37:H37)</f>
        <v>1289</v>
      </c>
      <c r="J37" s="48">
        <v>227</v>
      </c>
      <c r="K37" s="48">
        <v>242</v>
      </c>
      <c r="L37" s="48">
        <v>269</v>
      </c>
      <c r="M37" s="48">
        <v>177</v>
      </c>
      <c r="N37" s="48">
        <v>196</v>
      </c>
      <c r="O37" s="49">
        <v>213</v>
      </c>
      <c r="P37" s="50">
        <f>SUM(J37:O37)</f>
        <v>1324</v>
      </c>
      <c r="Q37" s="51">
        <f>SUM(I37+P37)</f>
        <v>2613</v>
      </c>
    </row>
    <row r="38" spans="1:17" s="3" customFormat="1" ht="18" customHeight="1">
      <c r="A38" s="28"/>
      <c r="B38" s="41">
        <v>27</v>
      </c>
      <c r="C38" s="35">
        <v>201</v>
      </c>
      <c r="D38" s="35">
        <v>189</v>
      </c>
      <c r="E38" s="35">
        <v>225</v>
      </c>
      <c r="F38" s="35">
        <v>241</v>
      </c>
      <c r="G38" s="35">
        <v>190</v>
      </c>
      <c r="H38" s="36">
        <v>222</v>
      </c>
      <c r="I38" s="37">
        <f>SUM(C38:H38)</f>
        <v>1268</v>
      </c>
      <c r="J38" s="38">
        <v>232</v>
      </c>
      <c r="K38" s="38">
        <v>213</v>
      </c>
      <c r="L38" s="38">
        <v>265</v>
      </c>
      <c r="M38" s="38">
        <v>179</v>
      </c>
      <c r="N38" s="38">
        <v>188</v>
      </c>
      <c r="O38" s="52">
        <v>239</v>
      </c>
      <c r="P38" s="39">
        <f>SUM(J38:O38)</f>
        <v>1316</v>
      </c>
      <c r="Q38" s="40">
        <f>SUM(I38+P38)</f>
        <v>2584</v>
      </c>
    </row>
    <row r="39" spans="1:17" s="3" customFormat="1" ht="18" customHeight="1" thickBot="1">
      <c r="A39" s="28"/>
      <c r="B39" s="53">
        <v>28</v>
      </c>
      <c r="C39" s="54">
        <v>210</v>
      </c>
      <c r="D39" s="54">
        <v>185</v>
      </c>
      <c r="E39" s="54">
        <v>221</v>
      </c>
      <c r="F39" s="54">
        <v>216</v>
      </c>
      <c r="G39" s="54">
        <v>227</v>
      </c>
      <c r="H39" s="55">
        <v>209</v>
      </c>
      <c r="I39" s="56">
        <f>SUM(C39:H39)</f>
        <v>1268</v>
      </c>
      <c r="J39" s="57">
        <v>213</v>
      </c>
      <c r="K39" s="57">
        <v>212</v>
      </c>
      <c r="L39" s="57">
        <v>298</v>
      </c>
      <c r="M39" s="57">
        <v>169</v>
      </c>
      <c r="N39" s="57">
        <v>207</v>
      </c>
      <c r="O39" s="58">
        <v>237</v>
      </c>
      <c r="P39" s="59">
        <f>SUM(J39:O39)</f>
        <v>1336</v>
      </c>
      <c r="Q39" s="60">
        <f>SUM(I39+P39)</f>
        <v>2604</v>
      </c>
    </row>
    <row r="40" spans="1:17" s="67" customFormat="1" ht="18" customHeight="1" thickTop="1">
      <c r="A40" s="28"/>
      <c r="B40" s="61" t="s">
        <v>9</v>
      </c>
      <c r="C40" s="62">
        <f aca="true" t="shared" si="3" ref="C40:Q40">SUM(C39/C38)</f>
        <v>1.044776119402985</v>
      </c>
      <c r="D40" s="62">
        <f t="shared" si="3"/>
        <v>0.9788359788359788</v>
      </c>
      <c r="E40" s="62">
        <f t="shared" si="3"/>
        <v>0.9822222222222222</v>
      </c>
      <c r="F40" s="62">
        <f t="shared" si="3"/>
        <v>0.8962655601659751</v>
      </c>
      <c r="G40" s="63">
        <f t="shared" si="3"/>
        <v>1.194736842105263</v>
      </c>
      <c r="H40" s="64">
        <f t="shared" si="3"/>
        <v>0.9414414414414415</v>
      </c>
      <c r="I40" s="65">
        <f t="shared" si="3"/>
        <v>1</v>
      </c>
      <c r="J40" s="64">
        <f t="shared" si="3"/>
        <v>0.9181034482758621</v>
      </c>
      <c r="K40" s="64">
        <f t="shared" si="3"/>
        <v>0.9953051643192489</v>
      </c>
      <c r="L40" s="64">
        <f t="shared" si="3"/>
        <v>1.1245283018867924</v>
      </c>
      <c r="M40" s="64">
        <f t="shared" si="3"/>
        <v>0.9441340782122905</v>
      </c>
      <c r="N40" s="64">
        <f t="shared" si="3"/>
        <v>1.101063829787234</v>
      </c>
      <c r="O40" s="64">
        <f t="shared" si="3"/>
        <v>0.9916317991631799</v>
      </c>
      <c r="P40" s="64">
        <f t="shared" si="3"/>
        <v>1.0151975683890577</v>
      </c>
      <c r="Q40" s="66">
        <f t="shared" si="3"/>
        <v>1.0077399380804954</v>
      </c>
    </row>
    <row r="41" s="3" customFormat="1" ht="18.75" customHeight="1">
      <c r="I41" s="68" t="s">
        <v>10</v>
      </c>
    </row>
    <row r="42" s="3" customFormat="1" ht="18.75" customHeight="1">
      <c r="I42" s="68"/>
    </row>
    <row r="43" s="3" customFormat="1" ht="18.75" customHeight="1">
      <c r="I43" s="68"/>
    </row>
    <row r="45" ht="16.5">
      <c r="I45" s="68"/>
    </row>
    <row r="46" ht="16.5">
      <c r="I46" s="68"/>
    </row>
    <row r="48" ht="16.5">
      <c r="I48" s="69"/>
    </row>
  </sheetData>
  <sheetProtection/>
  <mergeCells count="16">
    <mergeCell ref="L4:L5"/>
    <mergeCell ref="M4:M5"/>
    <mergeCell ref="N4:N5"/>
    <mergeCell ref="O4:O5"/>
    <mergeCell ref="P4:P5"/>
    <mergeCell ref="A6:A40"/>
    <mergeCell ref="A1:Q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 verticalCentered="1"/>
  <pageMargins left="0.7874015748031497" right="0.3937007874015748" top="0" bottom="0" header="0.1968503937007874" footer="0.1968503937007874"/>
  <pageSetup horizontalDpi="300" verticalDpi="300" orientation="landscape" paperSize="1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 Yukioo</dc:creator>
  <cp:keywords/>
  <dc:description/>
  <cp:lastModifiedBy>Kimura Yukioo</cp:lastModifiedBy>
  <dcterms:created xsi:type="dcterms:W3CDTF">2017-06-23T05:54:02Z</dcterms:created>
  <dcterms:modified xsi:type="dcterms:W3CDTF">2017-06-23T05:56:52Z</dcterms:modified>
  <cp:category/>
  <cp:version/>
  <cp:contentType/>
  <cp:contentStatus/>
</cp:coreProperties>
</file>