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3980" windowWidth="25360" windowHeight="15020" tabRatio="500" activeTab="0"/>
  </bookViews>
  <sheets>
    <sheet name="営業年度カット豚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<sst xmlns="http://schemas.openxmlformats.org/spreadsheetml/2006/main" count="15" uniqueCount="15">
  <si>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営業年度別月別　豚部分肉加工実績表</t>
  </si>
  <si>
    <t>　　　　　　　　　　　　（単位　：　頭）</t>
  </si>
  <si>
    <t>月別</t>
  </si>
  <si>
    <t>上期計</t>
  </si>
  <si>
    <t>下期計</t>
  </si>
  <si>
    <t>年度計</t>
  </si>
  <si>
    <t>年度</t>
  </si>
  <si>
    <t>豚</t>
  </si>
  <si>
    <t>平成28年度</t>
  </si>
  <si>
    <t>平成29年度</t>
  </si>
  <si>
    <t>平成30年度</t>
  </si>
  <si>
    <t>平成31年度</t>
  </si>
  <si>
    <t>令和2年度</t>
  </si>
  <si>
    <t>前年比</t>
  </si>
  <si>
    <t>ー5ー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</si>
</sst>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76" fontId="6" fillId="0" borderId="10" xfId="47" applyNumberFormat="1" applyFont="1" applyBorder="1" applyAlignment="1">
      <alignment/>
    </xf>
    <xf numFmtId="176" fontId="6" fillId="0" borderId="12" xfId="47" applyNumberFormat="1" applyFont="1" applyBorder="1" applyAlignment="1">
      <alignment/>
    </xf>
    <xf numFmtId="176" fontId="6" fillId="0" borderId="13" xfId="47" applyNumberFormat="1" applyFont="1" applyBorder="1" applyAlignment="1">
      <alignment/>
    </xf>
    <xf numFmtId="176" fontId="6" fillId="0" borderId="14" xfId="47" applyNumberFormat="1" applyFont="1" applyBorder="1" applyAlignment="1">
      <alignment/>
    </xf>
    <xf numFmtId="176" fontId="6" fillId="0" borderId="15" xfId="47" applyNumberFormat="1" applyFont="1" applyBorder="1" applyAlignment="1">
      <alignment/>
    </xf>
    <xf numFmtId="176" fontId="6" fillId="0" borderId="16" xfId="47" applyNumberFormat="1" applyFont="1" applyBorder="1" applyAlignment="1">
      <alignment/>
    </xf>
    <xf numFmtId="176" fontId="6" fillId="0" borderId="17" xfId="47" applyNumberFormat="1" applyFont="1" applyBorder="1" applyAlignment="1">
      <alignment/>
    </xf>
    <xf numFmtId="176" fontId="6" fillId="0" borderId="18" xfId="47" applyNumberFormat="1" applyFont="1" applyBorder="1" applyAlignment="1">
      <alignment/>
    </xf>
    <xf numFmtId="176" fontId="6" fillId="0" borderId="19" xfId="47" applyNumberFormat="1" applyFont="1" applyBorder="1" applyAlignment="1">
      <alignment/>
    </xf>
    <xf numFmtId="176" fontId="6" fillId="0" borderId="20" xfId="47" applyNumberFormat="1" applyFont="1" applyBorder="1" applyAlignment="1">
      <alignment/>
    </xf>
    <xf numFmtId="176" fontId="6" fillId="0" borderId="21" xfId="47" applyNumberFormat="1" applyFont="1" applyBorder="1" applyAlignment="1">
      <alignment/>
    </xf>
    <xf numFmtId="176" fontId="6" fillId="0" borderId="22" xfId="47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176" fontId="7" fillId="0" borderId="24" xfId="47" applyNumberFormat="1" applyFont="1" applyBorder="1" applyAlignment="1">
      <alignment/>
    </xf>
    <xf numFmtId="176" fontId="7" fillId="0" borderId="25" xfId="47" applyNumberFormat="1" applyFont="1" applyBorder="1" applyAlignment="1">
      <alignment/>
    </xf>
    <xf numFmtId="176" fontId="7" fillId="0" borderId="26" xfId="47" applyNumberFormat="1" applyFont="1" applyBorder="1" applyAlignment="1">
      <alignment/>
    </xf>
    <xf numFmtId="176" fontId="7" fillId="0" borderId="27" xfId="47" applyNumberFormat="1" applyFont="1" applyBorder="1" applyAlignment="1">
      <alignment/>
    </xf>
    <xf numFmtId="176" fontId="7" fillId="0" borderId="0" xfId="47" applyNumberFormat="1" applyFont="1" applyBorder="1" applyAlignment="1">
      <alignment/>
    </xf>
    <xf numFmtId="176" fontId="7" fillId="0" borderId="28" xfId="47" applyNumberFormat="1" applyFont="1" applyBorder="1" applyAlignment="1">
      <alignment/>
    </xf>
    <xf numFmtId="177" fontId="0" fillId="0" borderId="29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2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3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4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selection activeCell="D18" sqref="D18"/>
    </sheetView>
  </sheetViews>
  <sheetFormatPr defaultColWidth="9.00390625" defaultRowHeight="13.5"/>
  <cols>
    <col min="1" max="2" width="9.00390625" style="1" customWidth="1"/>
    <col min="3" max="3" width="9.625" style="1" bestFit="1" customWidth="1"/>
    <col min="4" max="20" width="9.00390625" style="1" customWidth="1"/>
    <col min="21" max="21" width="4.875" style="1" customWidth="1"/>
    <col min="22" max="34" width="9.00390625" style="1" customWidth="1"/>
    <col min="35" max="35" width="6.125" style="1" customWidth="1"/>
    <col min="36" max="36" width="7.125" style="1" customWidth="1"/>
    <col min="37" max="37" width="6.125" style="1" customWidth="1"/>
    <col min="38" max="16384" width="9.00390625" style="1" customWidth="1"/>
  </cols>
  <sheetData>
    <row r="1" spans="1:17" ht="27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ht="16.5" customHeight="1">
      <c r="O2" s="1" t="s">
        <v>1</v>
      </c>
    </row>
    <row r="3" spans="1:17" ht="12.75" customHeight="1">
      <c r="A3" s="2"/>
      <c r="B3" s="3" t="s">
        <v>2</v>
      </c>
      <c r="C3" s="34">
        <v>4</v>
      </c>
      <c r="D3" s="34">
        <v>5</v>
      </c>
      <c r="E3" s="34">
        <v>6</v>
      </c>
      <c r="F3" s="34">
        <v>7</v>
      </c>
      <c r="G3" s="34">
        <v>8</v>
      </c>
      <c r="H3" s="37">
        <v>9</v>
      </c>
      <c r="I3" s="44" t="s">
        <v>3</v>
      </c>
      <c r="J3" s="46">
        <v>10</v>
      </c>
      <c r="K3" s="34">
        <v>11</v>
      </c>
      <c r="L3" s="34">
        <v>12</v>
      </c>
      <c r="M3" s="34">
        <v>1</v>
      </c>
      <c r="N3" s="34">
        <v>2</v>
      </c>
      <c r="O3" s="37">
        <v>3</v>
      </c>
      <c r="P3" s="39" t="s">
        <v>4</v>
      </c>
      <c r="Q3" s="41" t="s">
        <v>5</v>
      </c>
    </row>
    <row r="4" spans="1:17" ht="12.75" customHeight="1">
      <c r="A4" s="4"/>
      <c r="B4" s="5" t="s">
        <v>6</v>
      </c>
      <c r="C4" s="36"/>
      <c r="D4" s="36"/>
      <c r="E4" s="36"/>
      <c r="F4" s="36"/>
      <c r="G4" s="36"/>
      <c r="H4" s="38"/>
      <c r="I4" s="45"/>
      <c r="J4" s="47"/>
      <c r="K4" s="36"/>
      <c r="L4" s="36"/>
      <c r="M4" s="36"/>
      <c r="N4" s="36"/>
      <c r="O4" s="38"/>
      <c r="P4" s="40"/>
      <c r="Q4" s="42"/>
    </row>
    <row r="5" spans="1:17" ht="18.75" customHeight="1">
      <c r="A5" s="34" t="s">
        <v>7</v>
      </c>
      <c r="B5" s="6" t="s">
        <v>8</v>
      </c>
      <c r="C5" s="7">
        <v>5279</v>
      </c>
      <c r="D5" s="7">
        <v>4855</v>
      </c>
      <c r="E5" s="7">
        <v>4726</v>
      </c>
      <c r="F5" s="7">
        <v>4748</v>
      </c>
      <c r="G5" s="8">
        <v>5251</v>
      </c>
      <c r="H5" s="8">
        <v>5449</v>
      </c>
      <c r="I5" s="9">
        <f>SUM(C5:H5)</f>
        <v>30308</v>
      </c>
      <c r="J5" s="10">
        <v>5355</v>
      </c>
      <c r="K5" s="10">
        <v>5065</v>
      </c>
      <c r="L5" s="10">
        <v>5502</v>
      </c>
      <c r="M5" s="10">
        <v>4203</v>
      </c>
      <c r="N5" s="10">
        <v>4679</v>
      </c>
      <c r="O5" s="11">
        <v>5296</v>
      </c>
      <c r="P5" s="12">
        <f>SUM(J5:O5)</f>
        <v>30100</v>
      </c>
      <c r="Q5" s="10">
        <f>SUM(I5+P5)</f>
        <v>60408</v>
      </c>
    </row>
    <row r="6" spans="1:17" ht="18.75" customHeight="1">
      <c r="A6" s="35"/>
      <c r="B6" s="6" t="s">
        <v>9</v>
      </c>
      <c r="C6" s="7">
        <v>4582</v>
      </c>
      <c r="D6" s="7">
        <v>4784</v>
      </c>
      <c r="E6" s="7">
        <v>5397</v>
      </c>
      <c r="F6" s="7">
        <v>5191</v>
      </c>
      <c r="G6" s="8">
        <v>5503</v>
      </c>
      <c r="H6" s="8">
        <v>5894</v>
      </c>
      <c r="I6" s="9">
        <f>SUM(C6:H6)</f>
        <v>31351</v>
      </c>
      <c r="J6" s="10">
        <v>5844</v>
      </c>
      <c r="K6" s="10">
        <v>5817</v>
      </c>
      <c r="L6" s="10">
        <v>6726</v>
      </c>
      <c r="M6" s="10">
        <v>4697</v>
      </c>
      <c r="N6" s="10">
        <v>4641</v>
      </c>
      <c r="O6" s="11">
        <v>5265</v>
      </c>
      <c r="P6" s="12">
        <f>SUM(J6:O6)</f>
        <v>32990</v>
      </c>
      <c r="Q6" s="10">
        <f>SUM(I6+P6)</f>
        <v>64341</v>
      </c>
    </row>
    <row r="7" spans="1:17" ht="18.75" customHeight="1" thickBot="1">
      <c r="A7" s="35"/>
      <c r="B7" s="6" t="s">
        <v>10</v>
      </c>
      <c r="C7" s="13">
        <v>5120</v>
      </c>
      <c r="D7" s="13">
        <v>5087</v>
      </c>
      <c r="E7" s="13">
        <v>4829</v>
      </c>
      <c r="F7" s="13">
        <v>4987</v>
      </c>
      <c r="G7" s="14">
        <v>5586</v>
      </c>
      <c r="H7" s="14">
        <v>5261</v>
      </c>
      <c r="I7" s="15">
        <f>SUM(C7:H7)</f>
        <v>30870</v>
      </c>
      <c r="J7" s="16">
        <v>5817</v>
      </c>
      <c r="K7" s="16">
        <v>5641</v>
      </c>
      <c r="L7" s="16">
        <v>5662</v>
      </c>
      <c r="M7" s="16">
        <v>4733</v>
      </c>
      <c r="N7" s="16">
        <v>5103</v>
      </c>
      <c r="O7" s="17">
        <v>5281</v>
      </c>
      <c r="P7" s="18">
        <f>SUM(J7:O7)</f>
        <v>32237</v>
      </c>
      <c r="Q7" s="16">
        <f>SUM(I7+P7)</f>
        <v>63107</v>
      </c>
    </row>
    <row r="8" spans="1:17" ht="18.75" customHeight="1" thickBot="1" thickTop="1">
      <c r="A8" s="35"/>
      <c r="B8" s="6" t="s">
        <v>11</v>
      </c>
      <c r="C8" s="13">
        <v>5045</v>
      </c>
      <c r="D8" s="13">
        <v>4915</v>
      </c>
      <c r="E8" s="13">
        <v>4286</v>
      </c>
      <c r="F8" s="13">
        <v>4945</v>
      </c>
      <c r="G8" s="14">
        <v>4795</v>
      </c>
      <c r="H8" s="14">
        <v>4409</v>
      </c>
      <c r="I8" s="15">
        <f>SUM(C8:H8)</f>
        <v>28395</v>
      </c>
      <c r="J8" s="16">
        <v>4803</v>
      </c>
      <c r="K8" s="16">
        <v>4823</v>
      </c>
      <c r="L8" s="16">
        <v>5140</v>
      </c>
      <c r="M8" s="16">
        <v>4454</v>
      </c>
      <c r="N8" s="16">
        <v>4603</v>
      </c>
      <c r="O8" s="17">
        <v>4849</v>
      </c>
      <c r="P8" s="18">
        <f>SUM(J8:O8)</f>
        <v>28672</v>
      </c>
      <c r="Q8" s="16">
        <f>SUM(I8+P8)</f>
        <v>57067</v>
      </c>
    </row>
    <row r="9" spans="1:17" ht="18.75" customHeight="1" thickBot="1" thickTop="1">
      <c r="A9" s="35"/>
      <c r="B9" s="19" t="s">
        <v>12</v>
      </c>
      <c r="C9" s="20">
        <v>4054</v>
      </c>
      <c r="D9" s="20">
        <v>3852</v>
      </c>
      <c r="E9" s="20">
        <v>4590</v>
      </c>
      <c r="F9" s="20">
        <v>4428</v>
      </c>
      <c r="G9" s="21">
        <v>4228</v>
      </c>
      <c r="H9" s="21">
        <v>4326</v>
      </c>
      <c r="I9" s="22">
        <f>SUM(C9:H9)</f>
        <v>25478</v>
      </c>
      <c r="J9" s="23">
        <v>4837</v>
      </c>
      <c r="K9" s="23">
        <v>4926</v>
      </c>
      <c r="L9" s="23">
        <v>5134</v>
      </c>
      <c r="M9" s="23">
        <v>4307</v>
      </c>
      <c r="N9" s="23">
        <v>4431</v>
      </c>
      <c r="O9" s="24">
        <v>5028</v>
      </c>
      <c r="P9" s="25">
        <f>SUM(J9:O9)</f>
        <v>28663</v>
      </c>
      <c r="Q9" s="23">
        <f>SUM(I9+P9)</f>
        <v>54141</v>
      </c>
    </row>
    <row r="10" spans="1:17" s="32" customFormat="1" ht="18.75" customHeight="1" thickTop="1">
      <c r="A10" s="36"/>
      <c r="B10" s="26" t="s">
        <v>13</v>
      </c>
      <c r="C10" s="27">
        <f>SUM(C9/C8)</f>
        <v>0.8035678889990089</v>
      </c>
      <c r="D10" s="27">
        <f>SUM(D9/D8)</f>
        <v>0.7837232960325534</v>
      </c>
      <c r="E10" s="27">
        <f>SUM(E9/E8)</f>
        <v>1.0709286047596827</v>
      </c>
      <c r="F10" s="27">
        <v>42.28</v>
      </c>
      <c r="G10" s="27">
        <f aca="true" t="shared" si="0" ref="G10:Q10">SUM(G9/G8)</f>
        <v>0.8817518248175182</v>
      </c>
      <c r="H10" s="28">
        <f t="shared" si="0"/>
        <v>0.9811748695849399</v>
      </c>
      <c r="I10" s="29">
        <f t="shared" si="0"/>
        <v>0.8972706462405353</v>
      </c>
      <c r="J10" s="30">
        <f t="shared" si="0"/>
        <v>1.0070789090151988</v>
      </c>
      <c r="K10" s="27">
        <f t="shared" si="0"/>
        <v>1.021356002488078</v>
      </c>
      <c r="L10" s="27">
        <f t="shared" si="0"/>
        <v>0.9988326848249027</v>
      </c>
      <c r="M10" s="27">
        <f t="shared" si="0"/>
        <v>0.966995958688819</v>
      </c>
      <c r="N10" s="27">
        <f t="shared" si="0"/>
        <v>0.9626330653921356</v>
      </c>
      <c r="O10" s="28">
        <f t="shared" si="0"/>
        <v>1.0369148277995464</v>
      </c>
      <c r="P10" s="31">
        <f t="shared" si="0"/>
        <v>0.9996861049107143</v>
      </c>
      <c r="Q10" s="30">
        <f t="shared" si="0"/>
        <v>0.9487269350062207</v>
      </c>
    </row>
    <row r="11" ht="13.5">
      <c r="I11" s="33" t="s">
        <v>14</v>
      </c>
    </row>
    <row r="12" ht="13.5">
      <c r="J12" s="33"/>
    </row>
    <row r="13" ht="13.5">
      <c r="J13" s="33"/>
    </row>
    <row r="15" ht="13.5">
      <c r="J15" s="33"/>
    </row>
    <row r="16" ht="13.5">
      <c r="I16" s="33"/>
    </row>
  </sheetData>
  <sheetProtection/>
  <mergeCells count="17">
    <mergeCell ref="P3:P4"/>
    <mergeCell ref="Q3:Q4"/>
    <mergeCell ref="A1:Q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:A10"/>
    <mergeCell ref="L3:L4"/>
    <mergeCell ref="M3:M4"/>
    <mergeCell ref="N3:N4"/>
    <mergeCell ref="O3:O4"/>
  </mergeCells>
  <printOptions horizontalCentered="1" verticalCentered="1"/>
  <pageMargins left="0.5905511811023623" right="0.7874015748031497" top="0.5905511811023623" bottom="0.7874015748031497" header="0.5118110236220472" footer="0.5118110236220472"/>
  <pageSetup fitToHeight="1" fitToWidth="1"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2021-07-05T02:18:24Z</dcterms:created>
  <dcterms:modified xsi:type="dcterms:W3CDTF">2021-07-05T02:20:06Z</dcterms:modified>
  <cp:category/>
  <cp:version/>
  <cp:contentType/>
  <cp:contentStatus/>
</cp:coreProperties>
</file>